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7 г абз. 2-3 " sheetId="2" r:id="rId2"/>
  </sheets>
  <externalReferences>
    <externalReference r:id="rId5"/>
  </externalReference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<sst xmlns="http://schemas.openxmlformats.org/spreadsheetml/2006/main" count="132" uniqueCount="101">
  <si>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</si>
  <si>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</si>
  <si>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</si>
  <si>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</si>
  <si>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</si>
  <si>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</si>
  <si>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</si>
  <si>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</si>
  <si>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</si>
  <si>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</si>
  <si>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</si>
  <si>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</si>
  <si>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</si>
  <si>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</si>
  <si>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</si>
  <si>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</si>
  <si>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</si>
  <si>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</si>
  <si>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</si>
  <si>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</si>
  <si>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</si>
  <si>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</si>
  <si>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</si>
  <si>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</si>
  <si>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</si>
  <si>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</si>
  <si>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</si>
  <si>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</si>
  <si>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</si>
  <si>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</si>
  <si>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</si>
  <si>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</si>
  <si>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</si>
  <si>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</si>
  <si>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</si>
  <si>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</si>
  <si>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</si>
  <si>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</si>
  <si>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</si>
  <si>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</si>
  <si>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</si>
  <si>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</si>
  <si>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</si>
  <si>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</si>
  <si>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</si>
  <si>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</si>
  <si>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</si>
  <si>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</si>
  <si>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</si>
  <si>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</si>
  <si>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</si>
  <si>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</si>
  <si>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</si>
  <si>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</si>
  <si>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</si>
  <si>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</si>
  <si>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</si>
  <si>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</si>
  <si>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</si>
  <si>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</si>
  <si>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</si>
  <si>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</si>
  <si>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</si>
  <si>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</si>
  <si>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</si>
  <si>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</si>
  <si>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</si>
  <si>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</si>
  <si>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</si>
  <si>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</si>
  <si>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</si>
  <si>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</si>
  <si>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</si>
  <si>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</si>
  <si>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</si>
  <si>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</si>
  <si>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</si>
  <si>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</si>
  <si>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</si>
  <si>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</si>
  <si>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</si>
  <si>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</si>
  <si>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</si>
  <si>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Фактические потери электроэнергии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</si>
  <si>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</si>
  <si>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</si>
  <si>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</si>
  <si>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</si>
  <si>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</si>
  <si>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</si>
  <si>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</si>
  <si>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</si>
  <si>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Технические мероприятия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</si>
  <si>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</si>
  <si>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</si>
  <si>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Замена перегруженных, недогруженных и установка дополнительных силовых трансформаторов на эксплуатируемых подстанциях</t>
  </si>
  <si>
    <t>Привлечени средств в рамках трехсторонних договоров</t>
  </si>
  <si>
    <t>Без финансирования</t>
  </si>
  <si>
    <t>Решение РЭК ХМАО №34 от 30 декабря 2020</t>
  </si>
  <si>
    <t>Информация о фактических затратах на оплату потерь по Тюменскому региону за 2022 г.</t>
  </si>
  <si>
    <t>2022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</si>
</sst>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211" fontId="71" fillId="0" borderId="5" xfId="1584" applyNumberFormat="1" applyFont="1" applyFill="1" applyBorder="1" applyAlignment="1">
      <alignment horizontal="right" vertical="center"/>
      <protection/>
    </xf>
    <xf numFmtId="211" fontId="4" fillId="0" borderId="5" xfId="1584" applyNumberFormat="1" applyFont="1" applyFill="1" applyBorder="1" applyAlignment="1">
      <alignment horizontal="right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49" fillId="0" borderId="27" xfId="1584" applyFont="1" applyBorder="1" applyAlignment="1">
      <alignment horizontal="center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79" fillId="0" borderId="5" xfId="1584" applyNumberFormat="1" applyFont="1" applyFill="1" applyBorder="1" applyAlignment="1">
      <alignment horizontal="center" vertical="center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0;%20&#1087;&#1088;&#1080;&#1082;&#1072;&#1079;&#1091;\_2022%20&#1075;&#1086;&#1076;%20&#1073;&#1072;&#1079;&#1072;%20&#1088;&#1072;&#1089;&#1096;&#1080;&#1092;&#1088;&#1086;&#1074;&#1086;&#1082;\&#1062;&#1054;%20&#1057;&#1090;&#1088;&#1102;&#1082;%20&#1042;.&#1043;\&#1069;&#1083;&#1077;&#1082;&#1090;&#1088;&#1086;&#1101;&#1085;&#1077;&#1088;&#1075;&#1080;&#1103;_20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а_потери_Томск_10."/>
      <sheetName val="ФСК_передача_2022"/>
      <sheetName val="потери_РН_Энерго_ТОМСК_2022_ "/>
      <sheetName val="потери_РН_Энерго_ТЮМЕНЬ_2022"/>
      <sheetName val="потери_ТЭСК_2022_ВАСЮГАН"/>
      <sheetName val="Энергоснабжение_РН Энерго_2022"/>
      <sheetName val="Расчет ТЭСК"/>
      <sheetName val="Расчет РН-Энерго"/>
      <sheetName val="Расчет ТНС"/>
      <sheetName val="Лист1"/>
      <sheetName val="РН ЭНЕРГО потери 2017 ТОМСК"/>
    </sheetNames>
    <sheetDataSet>
      <sheetData sheetId="3">
        <row r="129">
          <cell r="AF129">
            <v>7049896.709999999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6" customFormat="1" ht="18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6" customFormat="1" ht="18.75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6" customFormat="1" ht="18.7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="5" customFormat="1" ht="15.75" customHeight="1"/>
    <row r="11" s="5" customFormat="1" ht="15.75" customHeight="1"/>
    <row r="12" spans="1:64" s="7" customFormat="1" ht="12" customHeight="1">
      <c r="A12" s="31" t="s">
        <v>7</v>
      </c>
      <c r="B12" s="31"/>
      <c r="C12" s="31"/>
      <c r="D12" s="31"/>
      <c r="E12" s="31" t="s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9</v>
      </c>
      <c r="AB12" s="31"/>
      <c r="AC12" s="31"/>
      <c r="AD12" s="31"/>
      <c r="AE12" s="31"/>
      <c r="AF12" s="31"/>
      <c r="AG12" s="32" t="s">
        <v>10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1" t="s">
        <v>11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7" customFormat="1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 t="s">
        <v>12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 t="s">
        <v>13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7" customFormat="1" ht="12" customHeight="1">
      <c r="A14" s="34" t="s">
        <v>14</v>
      </c>
      <c r="B14" s="34"/>
      <c r="C14" s="34"/>
      <c r="D14" s="34"/>
      <c r="E14" s="35" t="s">
        <v>15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 t="s">
        <v>16</v>
      </c>
      <c r="AB14" s="36"/>
      <c r="AC14" s="36"/>
      <c r="AD14" s="36"/>
      <c r="AE14" s="36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s="7" customFormat="1" ht="12" customHeight="1">
      <c r="A15" s="34"/>
      <c r="B15" s="34"/>
      <c r="C15" s="34"/>
      <c r="D15" s="34"/>
      <c r="E15" s="39" t="s">
        <v>17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s="7" customFormat="1" ht="12" customHeight="1">
      <c r="A16" s="34" t="s">
        <v>18</v>
      </c>
      <c r="B16" s="34"/>
      <c r="C16" s="34"/>
      <c r="D16" s="34"/>
      <c r="E16" s="35" t="s">
        <v>15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 t="s">
        <v>16</v>
      </c>
      <c r="AB16" s="36"/>
      <c r="AC16" s="36"/>
      <c r="AD16" s="36"/>
      <c r="AE16" s="36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s="7" customFormat="1" ht="12" customHeight="1">
      <c r="A17" s="34"/>
      <c r="B17" s="34"/>
      <c r="C17" s="34"/>
      <c r="D17" s="34"/>
      <c r="E17" s="40" t="s">
        <v>19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s="7" customFormat="1" ht="15" customHeight="1">
      <c r="A18" s="41" t="s">
        <v>20</v>
      </c>
      <c r="B18" s="41"/>
      <c r="C18" s="41"/>
      <c r="D18" s="41"/>
      <c r="E18" s="39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 t="s">
        <v>16</v>
      </c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7" customFormat="1" ht="15" customHeight="1">
      <c r="A19" s="34" t="s">
        <v>22</v>
      </c>
      <c r="B19" s="34"/>
      <c r="C19" s="34"/>
      <c r="D19" s="34"/>
      <c r="E19" s="36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 t="s">
        <v>16</v>
      </c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s="7" customFormat="1" ht="15" customHeight="1">
      <c r="A20" s="41" t="s">
        <v>24</v>
      </c>
      <c r="B20" s="41"/>
      <c r="C20" s="41"/>
      <c r="D20" s="41"/>
      <c r="E20" s="39" t="s">
        <v>25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 t="s">
        <v>16</v>
      </c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7" customFormat="1" ht="12" customHeight="1">
      <c r="A21" s="34" t="s">
        <v>26</v>
      </c>
      <c r="B21" s="34"/>
      <c r="C21" s="34"/>
      <c r="D21" s="34"/>
      <c r="E21" s="35" t="s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 t="s">
        <v>16</v>
      </c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7" customFormat="1" ht="12" customHeight="1">
      <c r="A22" s="34"/>
      <c r="B22" s="34"/>
      <c r="C22" s="34"/>
      <c r="D22" s="34"/>
      <c r="E22" s="40" t="s">
        <v>28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7" customFormat="1" ht="15" customHeight="1">
      <c r="A23" s="41" t="s">
        <v>29</v>
      </c>
      <c r="B23" s="41"/>
      <c r="C23" s="41"/>
      <c r="D23" s="41"/>
      <c r="E23" s="39" t="s">
        <v>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 t="s">
        <v>16</v>
      </c>
      <c r="AB23" s="39"/>
      <c r="AC23" s="39"/>
      <c r="AD23" s="39"/>
      <c r="AE23" s="39"/>
      <c r="AF23" s="39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7" customFormat="1" ht="15" customHeight="1">
      <c r="A24" s="34" t="s">
        <v>30</v>
      </c>
      <c r="B24" s="34"/>
      <c r="C24" s="34"/>
      <c r="D24" s="34"/>
      <c r="E24" s="36" t="s">
        <v>31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 t="s">
        <v>16</v>
      </c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s="7" customFormat="1" ht="15" customHeight="1">
      <c r="A25" s="41" t="s">
        <v>32</v>
      </c>
      <c r="B25" s="41"/>
      <c r="C25" s="41"/>
      <c r="D25" s="41"/>
      <c r="E25" s="39" t="s">
        <v>33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 t="s">
        <v>16</v>
      </c>
      <c r="AB25" s="39"/>
      <c r="AC25" s="39"/>
      <c r="AD25" s="39"/>
      <c r="AE25" s="39"/>
      <c r="AF25" s="39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7" customFormat="1" ht="15" customHeight="1">
      <c r="A26" s="34" t="s">
        <v>34</v>
      </c>
      <c r="B26" s="34"/>
      <c r="C26" s="34"/>
      <c r="D26" s="34"/>
      <c r="E26" s="36" t="s">
        <v>35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 t="s">
        <v>16</v>
      </c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7" customFormat="1" ht="15" customHeight="1">
      <c r="A27" s="41" t="s">
        <v>36</v>
      </c>
      <c r="B27" s="41"/>
      <c r="C27" s="41"/>
      <c r="D27" s="41"/>
      <c r="E27" s="39" t="s">
        <v>37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 t="s">
        <v>16</v>
      </c>
      <c r="AB27" s="39"/>
      <c r="AC27" s="39"/>
      <c r="AD27" s="39"/>
      <c r="AE27" s="39"/>
      <c r="AF27" s="39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7" customFormat="1" ht="15" customHeight="1">
      <c r="A28" s="34" t="s">
        <v>38</v>
      </c>
      <c r="B28" s="34"/>
      <c r="C28" s="34"/>
      <c r="D28" s="34"/>
      <c r="E28" s="36" t="s">
        <v>39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 t="s">
        <v>16</v>
      </c>
      <c r="AB28" s="36"/>
      <c r="AC28" s="36"/>
      <c r="AD28" s="36"/>
      <c r="AE28" s="36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s="7" customFormat="1" ht="15" customHeight="1">
      <c r="A29" s="41" t="s">
        <v>40</v>
      </c>
      <c r="B29" s="41"/>
      <c r="C29" s="41"/>
      <c r="D29" s="41"/>
      <c r="E29" s="39" t="s">
        <v>41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 t="s">
        <v>16</v>
      </c>
      <c r="AB29" s="39"/>
      <c r="AC29" s="39"/>
      <c r="AD29" s="39"/>
      <c r="AE29" s="39"/>
      <c r="AF29" s="39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7" customFormat="1" ht="15" customHeight="1">
      <c r="A30" s="34" t="s">
        <v>42</v>
      </c>
      <c r="B30" s="34"/>
      <c r="C30" s="34"/>
      <c r="D30" s="34"/>
      <c r="E30" s="36" t="s">
        <v>43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16</v>
      </c>
      <c r="AB30" s="36"/>
      <c r="AC30" s="36"/>
      <c r="AD30" s="36"/>
      <c r="AE30" s="36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7" customFormat="1" ht="15" customHeight="1">
      <c r="A31" s="41" t="s">
        <v>44</v>
      </c>
      <c r="B31" s="41"/>
      <c r="C31" s="41"/>
      <c r="D31" s="41"/>
      <c r="E31" s="39" t="s">
        <v>45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 t="s">
        <v>16</v>
      </c>
      <c r="AB31" s="39"/>
      <c r="AC31" s="39"/>
      <c r="AD31" s="39"/>
      <c r="AE31" s="39"/>
      <c r="AF31" s="39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7" customFormat="1" ht="12" customHeight="1">
      <c r="A32" s="34" t="s">
        <v>46</v>
      </c>
      <c r="B32" s="34"/>
      <c r="C32" s="34"/>
      <c r="D32" s="34"/>
      <c r="E32" s="35" t="s">
        <v>47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 t="s">
        <v>16</v>
      </c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s="7" customFormat="1" ht="12" customHeight="1">
      <c r="A33" s="34"/>
      <c r="B33" s="34"/>
      <c r="C33" s="34"/>
      <c r="D33" s="34"/>
      <c r="E33" s="40" t="s">
        <v>48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64" s="7" customFormat="1" ht="12" customHeight="1">
      <c r="A34" s="34" t="s">
        <v>49</v>
      </c>
      <c r="B34" s="34"/>
      <c r="C34" s="34"/>
      <c r="D34" s="34"/>
      <c r="E34" s="39" t="s">
        <v>50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6" t="s">
        <v>16</v>
      </c>
      <c r="AB34" s="36"/>
      <c r="AC34" s="36"/>
      <c r="AD34" s="36"/>
      <c r="AE34" s="36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7" customFormat="1" ht="12" customHeight="1">
      <c r="A35" s="34"/>
      <c r="B35" s="34"/>
      <c r="C35" s="34"/>
      <c r="D35" s="34"/>
      <c r="E35" s="39" t="s">
        <v>51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s="7" customFormat="1" ht="15" customHeight="1">
      <c r="A36" s="34" t="s">
        <v>52</v>
      </c>
      <c r="B36" s="34"/>
      <c r="C36" s="34"/>
      <c r="D36" s="34"/>
      <c r="E36" s="36" t="s">
        <v>53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 t="s">
        <v>16</v>
      </c>
      <c r="AB36" s="36"/>
      <c r="AC36" s="36"/>
      <c r="AD36" s="36"/>
      <c r="AE36" s="36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7" customFormat="1" ht="15" customHeight="1">
      <c r="A37" s="41" t="s">
        <v>54</v>
      </c>
      <c r="B37" s="41"/>
      <c r="C37" s="41"/>
      <c r="D37" s="41"/>
      <c r="E37" s="39" t="s">
        <v>55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 t="s">
        <v>16</v>
      </c>
      <c r="AB37" s="39"/>
      <c r="AC37" s="39"/>
      <c r="AD37" s="39"/>
      <c r="AE37" s="39"/>
      <c r="AF37" s="3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7" customFormat="1" ht="12" customHeight="1">
      <c r="A38" s="34" t="s">
        <v>56</v>
      </c>
      <c r="B38" s="34"/>
      <c r="C38" s="34"/>
      <c r="D38" s="34"/>
      <c r="E38" s="35" t="s">
        <v>57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 t="s">
        <v>16</v>
      </c>
      <c r="AB38" s="36"/>
      <c r="AC38" s="36"/>
      <c r="AD38" s="36"/>
      <c r="AE38" s="36"/>
      <c r="AF38" s="3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s="7" customFormat="1" ht="12" customHeight="1">
      <c r="A39" s="34"/>
      <c r="B39" s="34"/>
      <c r="C39" s="34"/>
      <c r="D39" s="34"/>
      <c r="E39" s="39" t="s">
        <v>58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s="7" customFormat="1" ht="12" customHeight="1">
      <c r="A40" s="34"/>
      <c r="B40" s="34"/>
      <c r="C40" s="34"/>
      <c r="D40" s="34"/>
      <c r="E40" s="40" t="s">
        <v>59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6"/>
      <c r="AB40" s="36"/>
      <c r="AC40" s="36"/>
      <c r="AD40" s="36"/>
      <c r="AE40" s="36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64" s="7" customFormat="1" ht="12" customHeight="1">
      <c r="A41" s="34" t="s">
        <v>60</v>
      </c>
      <c r="B41" s="34"/>
      <c r="C41" s="34"/>
      <c r="D41" s="34"/>
      <c r="E41" s="39" t="s">
        <v>61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6" t="s">
        <v>16</v>
      </c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64" s="7" customFormat="1" ht="12" customHeight="1">
      <c r="A42" s="34"/>
      <c r="B42" s="34"/>
      <c r="C42" s="34"/>
      <c r="D42" s="34"/>
      <c r="E42" s="39" t="s">
        <v>62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6"/>
      <c r="AB42" s="36"/>
      <c r="AC42" s="36"/>
      <c r="AD42" s="36"/>
      <c r="AE42" s="36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1:64" s="7" customFormat="1" ht="12" customHeight="1">
      <c r="A43" s="34" t="s">
        <v>63</v>
      </c>
      <c r="B43" s="34"/>
      <c r="C43" s="34"/>
      <c r="D43" s="34"/>
      <c r="E43" s="35" t="s">
        <v>64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 t="s">
        <v>16</v>
      </c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64" s="7" customFormat="1" ht="12" customHeight="1">
      <c r="A44" s="34"/>
      <c r="B44" s="34"/>
      <c r="C44" s="34"/>
      <c r="D44" s="34"/>
      <c r="E44" s="39" t="s">
        <v>65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6"/>
      <c r="AB44" s="36"/>
      <c r="AC44" s="36"/>
      <c r="AD44" s="36"/>
      <c r="AE44" s="36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64" s="7" customFormat="1" ht="12" customHeight="1">
      <c r="A45" s="34"/>
      <c r="B45" s="34"/>
      <c r="C45" s="34"/>
      <c r="D45" s="34"/>
      <c r="E45" s="40" t="s">
        <v>66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s="7" customFormat="1" ht="12" customHeight="1">
      <c r="A46" s="34" t="s">
        <v>18</v>
      </c>
      <c r="B46" s="34"/>
      <c r="C46" s="34"/>
      <c r="D46" s="34"/>
      <c r="E46" s="35" t="s">
        <v>64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 t="s">
        <v>16</v>
      </c>
      <c r="AB46" s="36"/>
      <c r="AC46" s="36"/>
      <c r="AD46" s="36"/>
      <c r="AE46" s="36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64" s="7" customFormat="1" ht="12" customHeight="1">
      <c r="A47" s="34"/>
      <c r="B47" s="34"/>
      <c r="C47" s="34"/>
      <c r="D47" s="34"/>
      <c r="E47" s="39" t="s">
        <v>65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s="7" customFormat="1" ht="12" customHeight="1">
      <c r="A48" s="34"/>
      <c r="B48" s="34"/>
      <c r="C48" s="34"/>
      <c r="D48" s="34"/>
      <c r="E48" s="40" t="s">
        <v>67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6"/>
      <c r="AB48" s="36"/>
      <c r="AC48" s="36"/>
      <c r="AD48" s="36"/>
      <c r="AE48" s="36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7" customFormat="1" ht="24" customHeight="1">
      <c r="A52" s="44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7" customFormat="1" ht="24" customHeight="1">
      <c r="A53" s="44" t="s">
        <v>71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ht="12" customHeight="1"/>
  </sheetData>
  <sheetProtection selectLockedCells="1" selectUnlockedCells="1"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19"/>
  <sheetViews>
    <sheetView tabSelected="1" zoomScale="85" zoomScaleNormal="85" zoomScaleSheetLayoutView="75" zoomScalePageLayoutView="0" workbookViewId="0" topLeftCell="A1">
      <selection activeCell="C28" sqref="C28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0.00390625" style="1" customWidth="1"/>
    <col min="9" max="9" width="25.421875" style="1" customWidth="1"/>
    <col min="10" max="10" width="14.7109375" style="1" customWidth="1"/>
    <col min="11" max="16384" width="10.00390625" style="1" customWidth="1"/>
  </cols>
  <sheetData>
    <row r="1" spans="1:2" ht="18.75" customHeight="1">
      <c r="A1" s="9" t="s">
        <v>99</v>
      </c>
      <c r="B1" s="10"/>
    </row>
    <row r="3" spans="1:7" ht="15" customHeight="1">
      <c r="A3" s="49" t="s">
        <v>77</v>
      </c>
      <c r="B3" s="50" t="s">
        <v>78</v>
      </c>
      <c r="C3" s="11" t="s">
        <v>72</v>
      </c>
      <c r="D3" s="49" t="s">
        <v>79</v>
      </c>
      <c r="E3" s="49"/>
      <c r="F3" s="49"/>
      <c r="G3" s="49"/>
    </row>
    <row r="4" spans="1:7" ht="15" customHeight="1">
      <c r="A4" s="49"/>
      <c r="B4" s="50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1" s="13" customFormat="1" ht="15" customHeight="1">
      <c r="A6" s="23" t="s">
        <v>80</v>
      </c>
      <c r="B6" s="24" t="s">
        <v>81</v>
      </c>
      <c r="C6" s="25">
        <f>E6+F6</f>
        <v>2624.4850000000006</v>
      </c>
      <c r="D6" s="26"/>
      <c r="E6" s="28">
        <f>E8</f>
        <v>604.989</v>
      </c>
      <c r="F6" s="28">
        <f>F8</f>
        <v>2019.4960000000003</v>
      </c>
      <c r="G6" s="26"/>
      <c r="K6" s="27"/>
    </row>
    <row r="7" spans="1:7" s="13" customFormat="1" ht="37.5" customHeight="1">
      <c r="A7" s="14" t="s">
        <v>82</v>
      </c>
      <c r="B7" s="51" t="s">
        <v>98</v>
      </c>
      <c r="C7" s="51"/>
      <c r="D7" s="51"/>
      <c r="E7" s="51"/>
      <c r="F7" s="51"/>
      <c r="G7" s="51"/>
    </row>
    <row r="8" spans="1:7" s="13" customFormat="1" ht="15" customHeight="1">
      <c r="A8" s="15" t="s">
        <v>83</v>
      </c>
      <c r="B8" s="8" t="s">
        <v>81</v>
      </c>
      <c r="C8" s="16">
        <f>SUM(D8:G8)</f>
        <v>2624.4850000000006</v>
      </c>
      <c r="D8" s="16"/>
      <c r="E8" s="29">
        <v>604.989</v>
      </c>
      <c r="F8" s="29">
        <v>2019.4960000000003</v>
      </c>
      <c r="G8" s="16"/>
    </row>
    <row r="9" spans="1:7" ht="30" customHeight="1">
      <c r="A9" s="15" t="s">
        <v>84</v>
      </c>
      <c r="B9" s="8" t="s">
        <v>16</v>
      </c>
      <c r="C9" s="52">
        <f>'[1]потери_РН_Энерго_ТЮМЕНЬ_2022'!$AF$129/1000</f>
        <v>7049.896709999999</v>
      </c>
      <c r="D9" s="52"/>
      <c r="E9" s="52"/>
      <c r="F9" s="52"/>
      <c r="G9" s="52"/>
    </row>
    <row r="10" spans="1:7" ht="30" customHeight="1">
      <c r="A10" s="15" t="s">
        <v>85</v>
      </c>
      <c r="B10" s="8" t="s">
        <v>86</v>
      </c>
      <c r="C10" s="45">
        <f>C9/C8*1000</f>
        <v>2686.2019443814684</v>
      </c>
      <c r="D10" s="45"/>
      <c r="E10" s="45"/>
      <c r="F10" s="45"/>
      <c r="G10" s="45"/>
    </row>
    <row r="11" spans="1:7" ht="60" customHeight="1">
      <c r="A11" s="15" t="s">
        <v>87</v>
      </c>
      <c r="B11" s="8" t="s">
        <v>81</v>
      </c>
      <c r="C11" s="16">
        <f>C8</f>
        <v>2624.4850000000006</v>
      </c>
      <c r="D11" s="16">
        <f>D8</f>
        <v>0</v>
      </c>
      <c r="E11" s="16">
        <f>E8</f>
        <v>604.989</v>
      </c>
      <c r="F11" s="16">
        <f>F8</f>
        <v>2019.4960000000003</v>
      </c>
      <c r="G11" s="16">
        <f>G8</f>
        <v>0</v>
      </c>
    </row>
    <row r="13" spans="1:2" ht="18.75" customHeight="1">
      <c r="A13" s="17" t="s">
        <v>88</v>
      </c>
      <c r="B13" s="18"/>
    </row>
    <row r="15" spans="1:7" ht="50.25" customHeight="1" thickBot="1" thickTop="1">
      <c r="A15" s="48" t="s">
        <v>89</v>
      </c>
      <c r="B15" s="48"/>
      <c r="C15" s="48"/>
      <c r="D15" s="48"/>
      <c r="E15" s="48"/>
      <c r="F15" s="19" t="s">
        <v>90</v>
      </c>
      <c r="G15" s="19" t="s">
        <v>91</v>
      </c>
    </row>
    <row r="16" spans="1:7" ht="15" customHeight="1" thickBot="1" thickTop="1">
      <c r="A16" s="47" t="s">
        <v>92</v>
      </c>
      <c r="B16" s="47"/>
      <c r="C16" s="47"/>
      <c r="D16" s="47"/>
      <c r="E16" s="47"/>
      <c r="F16" s="20"/>
      <c r="G16" s="22"/>
    </row>
    <row r="17" spans="1:7" ht="39.75" thickBot="1" thickTop="1">
      <c r="A17" s="46" t="s">
        <v>95</v>
      </c>
      <c r="B17" s="46"/>
      <c r="C17" s="46"/>
      <c r="D17" s="46"/>
      <c r="E17" s="46"/>
      <c r="F17" s="21" t="s">
        <v>100</v>
      </c>
      <c r="G17" s="22" t="s">
        <v>96</v>
      </c>
    </row>
    <row r="18" spans="1:7" ht="15" customHeight="1" thickBot="1" thickTop="1">
      <c r="A18" s="47" t="s">
        <v>93</v>
      </c>
      <c r="B18" s="47"/>
      <c r="C18" s="47"/>
      <c r="D18" s="47"/>
      <c r="E18" s="47"/>
      <c r="F18" s="20"/>
      <c r="G18" s="22"/>
    </row>
    <row r="19" spans="1:7" ht="26.25" customHeight="1" thickBot="1" thickTop="1">
      <c r="A19" s="46" t="s">
        <v>94</v>
      </c>
      <c r="B19" s="46"/>
      <c r="C19" s="46"/>
      <c r="D19" s="46"/>
      <c r="E19" s="46"/>
      <c r="F19" s="21" t="s">
        <v>100</v>
      </c>
      <c r="G19" s="22" t="s">
        <v>97</v>
      </c>
    </row>
  </sheetData>
  <sheetProtection selectLockedCells="1" selectUnlockedCells="1"/>
  <mergeCells count="11">
    <mergeCell ref="A3:A4"/>
    <mergeCell ref="B3:B4"/>
    <mergeCell ref="D3:G3"/>
    <mergeCell ref="B7:G7"/>
    <mergeCell ref="C9:G9"/>
    <mergeCell ref="C10:G10"/>
    <mergeCell ref="A17:E17"/>
    <mergeCell ref="A18:E18"/>
    <mergeCell ref="A19:E19"/>
    <mergeCell ref="A15:E15"/>
    <mergeCell ref="A16:E1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2006-09-15T17:00:00Z</dcterms:created>
  <dcterms:modified xsi:type="dcterms:W3CDTF">2023-12-05T04:13:41Z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