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790" yWindow="135" windowWidth="14835" windowHeight="9240"/>
  </bookViews>
  <sheets>
    <sheet name="Отключения и недоотпуск" sheetId="4" r:id="rId1"/>
  </sheets>
  <definedNames>
    <definedName name="_xlnm._FilterDatabase" localSheetId="0" hidden="1">'Отключения и недоотпуск'!$A$3:$L$19</definedName>
    <definedName name="_xlnm.Print_Area" localSheetId="0">'Отключения и недоотпуск'!$A$1:$L$35</definedName>
  </definedNames>
  <calcPr calcId="152511"/>
</workbook>
</file>

<file path=xl/calcChain.xml><?xml version="1.0" encoding="utf-8"?>
<calcChain xmlns="http://schemas.openxmlformats.org/spreadsheetml/2006/main">
  <c r="G35" i="4" l="1"/>
  <c r="G34" i="4"/>
  <c r="G33" i="4"/>
  <c r="G32" i="4"/>
  <c r="G31" i="4"/>
  <c r="G30" i="4"/>
  <c r="G29" i="4"/>
  <c r="G28" i="4"/>
  <c r="G27" i="4"/>
  <c r="G26" i="4"/>
  <c r="G25" i="4"/>
  <c r="G24" i="4"/>
  <c r="G20" i="4"/>
  <c r="G19" i="4"/>
  <c r="G18" i="4"/>
  <c r="G16" i="4"/>
  <c r="G15" i="4"/>
  <c r="G14" i="4"/>
  <c r="G13" i="4"/>
  <c r="G12" i="4"/>
  <c r="G11" i="4"/>
  <c r="G10" i="4"/>
  <c r="G9" i="4"/>
  <c r="G8" i="4"/>
  <c r="G7" i="4"/>
  <c r="G6" i="4"/>
  <c r="G5" i="4"/>
</calcChain>
</file>

<file path=xl/sharedStrings.xml><?xml version="1.0" encoding="utf-8"?>
<sst xmlns="http://schemas.openxmlformats.org/spreadsheetml/2006/main" count="169" uniqueCount="102">
  <si>
    <t>№ п.п.</t>
  </si>
  <si>
    <t>Сервисная (обслуживающая) организация</t>
  </si>
  <si>
    <t>Дата и время</t>
  </si>
  <si>
    <t>Время простоя, час:мин</t>
  </si>
  <si>
    <t>Состав работавших устройств РЗ и ПА</t>
  </si>
  <si>
    <t>Информация о повторном включении ВЛ</t>
  </si>
  <si>
    <t>Предварительная информация о нарушении, сведения о ликвидации</t>
  </si>
  <si>
    <t>Дата откл.</t>
  </si>
  <si>
    <t>Время откл., час:мин</t>
  </si>
  <si>
    <t>Дата подачи напр.</t>
  </si>
  <si>
    <t>Время подачи напр., час:мин</t>
  </si>
  <si>
    <t>Диспетчерское наименование оборудования</t>
  </si>
  <si>
    <t>ООО "ЭНТ"</t>
  </si>
  <si>
    <t>ТО, АПВ</t>
  </si>
  <si>
    <t>АПВН, РПВУ</t>
  </si>
  <si>
    <t>АПВУ</t>
  </si>
  <si>
    <t>МТЗ, АПВ</t>
  </si>
  <si>
    <t>АПВН</t>
  </si>
  <si>
    <r>
      <t xml:space="preserve">Недоотпуск эл.энергии, </t>
    </r>
    <r>
      <rPr>
        <sz val="12"/>
        <color theme="1"/>
        <rFont val="Times New Roman"/>
        <family val="1"/>
        <charset val="204"/>
      </rPr>
      <t>тыс. кВт*час</t>
    </r>
  </si>
  <si>
    <t>ПАО "ТРК"</t>
  </si>
  <si>
    <t>Сводные данные об аварийных отключениях в месяц по границам территориальных зон деятельности организации, вызванных авариями или внеплановыми отключениями объектов электросетевого хозяйства, с указанием даты аварийного отключения объектов электросетевого хозяйства и включения их в работу, причин аварий (по итогам расследования в установленном порядке) и мероприятий по их устранению в 1 кв. 2018 г.</t>
  </si>
  <si>
    <t>-</t>
  </si>
  <si>
    <t>АСДТУ «Мир» яч. №21, 22, 23 ПС 35/6кВ №501 Лугинецкое нмр</t>
  </si>
  <si>
    <t>АПВН, РПВН</t>
  </si>
  <si>
    <t>РПВУ</t>
  </si>
  <si>
    <t>2В-6 КУВ К-10 Западно-Останинского нмр</t>
  </si>
  <si>
    <t>ОАО "Тюменьэнерго"</t>
  </si>
  <si>
    <t>Вахское нмр, Первомайское нмр.</t>
  </si>
  <si>
    <t>Газовая защита</t>
  </si>
  <si>
    <t>ПАО "ФСК ЕЭС"- Кузбасское ПМЭС</t>
  </si>
  <si>
    <t>НВЧЗ, АПВ</t>
  </si>
  <si>
    <t>НСС-1</t>
  </si>
  <si>
    <t>С-141</t>
  </si>
  <si>
    <t>ТЗНП, АПВ</t>
  </si>
  <si>
    <t>ВЧ-232</t>
  </si>
  <si>
    <t>В-6 2Т ПС-35/6 кВ №112</t>
  </si>
  <si>
    <t>ООО "ДенКаРС"</t>
  </si>
  <si>
    <t>АО, АПВ, ТУ</t>
  </si>
  <si>
    <t>АПВН, ТУ не работало</t>
  </si>
  <si>
    <t>АО, АПВ</t>
  </si>
  <si>
    <t>С-105, С-106</t>
  </si>
  <si>
    <t>Остановка СУ ЭЦН при АО действием ТЗНП ВЛ-110 кВ С-105 АПВН, С-106 АПВУ. Опора №204 обрыв грозотроса. Эксплуатационная принадлежность ПАО "ТРК".</t>
  </si>
  <si>
    <t>ОООО «НПА Вира Реалтайм»</t>
  </si>
  <si>
    <t>АПВН, РПВУ (по ТУ)</t>
  </si>
  <si>
    <t xml:space="preserve">ООО «Н-Трайд» </t>
  </si>
  <si>
    <t>МТЗ, АПВН</t>
  </si>
  <si>
    <t>АПВН, РПВН (по ТУ)</t>
  </si>
  <si>
    <t>ЗЗ, АПВ</t>
  </si>
  <si>
    <t>СВ-5</t>
  </si>
  <si>
    <t>ООО «Автосоюз»</t>
  </si>
  <si>
    <t>УРОВ</t>
  </si>
  <si>
    <t>С-91</t>
  </si>
  <si>
    <t>1В-6 КУВ К-71 Первомайского нмр</t>
  </si>
  <si>
    <t xml:space="preserve"> При ремонтной схеме КУВ-6 К-71 (включены: 1В-6 от Ф.15-3, СВ-6, отключен 2В-6 от Ф.15-10), АО 1В-6 (неисправность блока управления 1В-6). Перевод питания через 2В-6 от Ф.15-10, заменен БУ.</t>
  </si>
  <si>
    <t>АО СУ ЭЦН при неполнофазном режиме. ВЛ-6 кВ Ф.8-20. Разрушение изолятора ЛР-2/1 Ф.8-20 опора №96/1. Выполнена замена изолятора.</t>
  </si>
  <si>
    <t xml:space="preserve"> ПС 35/6 кВ №501 отключение В-6 Ф.1-21, В-6 Ф.1-23 при выполнении команды ТУ «отключение» В-6 Ф.1-22. Выполнена сверка схемы цепей управления В-6, выявлены не отключенные цепи от шкафа «старой» ТМ, в ходе обследования разорваны связи с ТМ «старой».</t>
  </si>
  <si>
    <t>Ф.3-2</t>
  </si>
  <si>
    <t>ПС 35/6 кВ №503. АО ВЛ-6 кВ Ф.3-2 действием МТЗ, АПВН, РПВН. Срыв изолятора фазы «В» со штыря на опоре №104/2, следы электродуги на проводах фаз «В», «С» в пролете опор №104/2-105/2. Выполнен ремонт.</t>
  </si>
  <si>
    <t>АО 2В-6 КУВ-6 К-10 (ВЛ-6 кВ Ф.3-1), РПВУ. Ложная работа блока управления в КУВ-6 К-10. Выполнеа замена БУ.</t>
  </si>
  <si>
    <t>Остановка УЭЦН. Посадка напряжения при АО 3АТГ-500/220кВ  на                                          ПС 500 кВ Белозерная (принадлежность ОАО "Тюменьэнерго")</t>
  </si>
  <si>
    <t>1Т ПС 35/6 кВ №123</t>
  </si>
  <si>
    <t>ПС 35/6 кВ №123. АО 1Т действием газовой защиты,  В-6 1Т, В-35 1Т отключены, включен СВ-6. Выдавило резиновое уплотнение высоковольтного изолятора 6 кВ при резком понижении температуры. Выполнен ремонт.</t>
  </si>
  <si>
    <t>Остановка СУ ЭЦН при АО ВЛ-220 кВ НСС-1 действием НВЧЗ, АПВУ. Обнаружены следы перекрытия на проводе и на гирлянде изоляторов фазы «В» опора № 54 (16,8 км от ПС 220 кВ Советско-Соснинской, ремонт не требуется).</t>
  </si>
  <si>
    <t>Ф.Б4-27</t>
  </si>
  <si>
    <t>Ф.8-20</t>
  </si>
  <si>
    <t>АО ВЛ-6 кВ Ф.Б4-27 действием МТЗ, АПВН. Разрушение изолятора при включении ЛР-3 Ф.Б4-16. Выполнен ремонт.</t>
  </si>
  <si>
    <t xml:space="preserve">ПС 35/6 кВ №103. АО ВЛ-6 кВ Ф.3-8 действием МТЗ, АПВУ. Выполнен осмотр оп № 89/3 сорвало один изолятор фаза "В" (двойное крепление) в пролете оп. № 88-89/3 произошел схлёст и повреждение провода 50% фаза "С". Выполнен ремонт. </t>
  </si>
  <si>
    <t xml:space="preserve">Ф.ЧР-7 </t>
  </si>
  <si>
    <t>Ф.3-8</t>
  </si>
  <si>
    <t>ПС 110 кВ Черемшанская АО ВЛ-6 кВ Ф.ЧР-7 действием ТО, АПВУ. Порыв водовода ВВД, попадание технологической жидкости на ВЛ-6 кВ Ф.ЧР-7 в пролете опор №34-35, обледенение проводов, обрыв провода фазы "А". Наледь удалена, устранены дефекты ВЛ.</t>
  </si>
  <si>
    <t>В-6 1Т ПС 35/6 кВ №112</t>
  </si>
  <si>
    <t>ПС 35/6 кВ №112 АО В-6 1Т, отказ в отключении В-6 отходящей ВЛ-6 кВ Ф.12-5. Наброс посторонними лицами в районе оп. №26, следы на КЗ и остатки наброса на проводах, заменено реле времени яч.№5.</t>
  </si>
  <si>
    <t>Ф.8-9</t>
  </si>
  <si>
    <t>1Т ПС 35/6 кВ №416</t>
  </si>
  <si>
    <t>ПС 35/6 кВ №416 АО 1Т действием газовой защиты, работа АВР-6 успешно. При осмотре обнаружено: течь масла из-под термодатчика 1Т, масло в расширительном баке отсутствует. Выполнен ремонт.</t>
  </si>
  <si>
    <t>АО ВЛ-110 кВ С-141 действием НВЧЗ, АПВУ на ПС 110 кВ Игольская, ПС 110 кВ Двуреченская, ПС 110 кВ Крапивинская АО 2Т действим ДЗТ, АВР-6, 35 кВ успешное. КЗ ОПН-110 2Т на ПС 110 кВ Крапивинская.  Выполнена замена ОПН-110 2Т.</t>
  </si>
  <si>
    <t xml:space="preserve">ПС 35/6 кВ №308 при замыкании на землю на 1С-6 ф. "А" (ВЛ-6кВ Ф.8-8 оп.84/1 разрушен изолятор). АО ВЛ-6кВ Ф.8-9 действием МТЗ, АПВН, РПВН. Исключен участок ВЛ-6 кВ Ф.8-8 с замыканием на землю ф. "А". В 6:38ч ВЛ-6 кВ Ф.8-9 РПВУ, появилось замыкание на землю на 1С-6 ф. "В". Нарушение изоляции КЛ-6кВ Ф.8-9 на КУВ-6 К-58, выведена в ремонт. ВЛ-6кВ Ф.8-8 на оп.84/1 заменен изолятор, Ф.8-9 заменена КМ-6кВ. Востановлена нормальная схема.  </t>
  </si>
  <si>
    <t>ПС 35/6 кВ №112 АО В-6 2Т, АВР-6 неуспешно, неисправность блока управления В-6 2Т (заводской брак). Выполнена замена БУ.</t>
  </si>
  <si>
    <t xml:space="preserve">Ф.7-4 </t>
  </si>
  <si>
    <t xml:space="preserve">ПС 35/6 кВ №207 АО В-6 Ф.7-4,АПВН, РПВУ. Наезд спецтехники КРАЗ АПРС-50 гос. № 4251 ХО 86 ООО "ДенКаРС" на оп. №19/2 Ф.7-4, отрыв укоса, срыв изолятора фазы «А». Выполнен ремонт. </t>
  </si>
  <si>
    <t xml:space="preserve">Ф.7-20 </t>
  </si>
  <si>
    <t>ПС 35/6 кВ №107 АО В-6 Ф.7-20, АПВУ.  Выполнен осмотр с применением вездеходной техники, дефектов явившихся причиной откл. не выявлено.</t>
  </si>
  <si>
    <t xml:space="preserve">Ф.1-6  </t>
  </si>
  <si>
    <t xml:space="preserve">АО СУ ЭЦН при неполнофазном режиме ВЛ-6 кВ Ф.1-6. Зацеп не установленной негабаритной техникой в пролете опор №131/13-132/13 произошло падение опоры №132/13, обрыв провода ф"С". Выполнен ремонт. </t>
  </si>
  <si>
    <t>ПС 35/6 кВ №502. АО ВЛ-6кВ Ф.2-1  действием МТЗ, АПВН, РПВУ. Выполнен осмотр Ф.2-1, Ф.1-6 (схема ремонтная): Ф.1-6 пролет опор №71/3-72/3 ф"С" следы подгара провода, провис после зацепа а/м КамазООО «НПА Вира Реалтайм». Выполнена перетяжка провода.</t>
  </si>
  <si>
    <t>Ф.1-6</t>
  </si>
  <si>
    <t>Ф.13-15</t>
  </si>
  <si>
    <t xml:space="preserve">Ф.Б4-27 </t>
  </si>
  <si>
    <t>БРУ-6кВ БКНС-17 АО В-6 Ф.Б4-27  МТЗ, АПВН,  РПВН. Штормовое предупреждение, шквалистые порывы ветра 22-27м/с. Оп. №3 разрушение 2-х изоляторов ШС-10 ф"В" с падением провода на провод ф"А". Выполнен ремонт.</t>
  </si>
  <si>
    <t>Ф.17-5</t>
  </si>
  <si>
    <t>ПС 35/6 кВ №417 АО В-6 Ф.17-5 МТЗ, АПВН, РПВН. Штормовое предупреждение, шквалистые порывы ветра 22-27м/с. Участок "Временной ВЛ-6кВ на К-73" оп. №21/1 ф«А», №84/1 ф«С» срыв провода с изолятором (эксплуатационная ответственность ООО «Н-Трайд»). Выполнен ремонт.</t>
  </si>
  <si>
    <t>Ф.3-13</t>
  </si>
  <si>
    <t xml:space="preserve">Ф.Б2-2 </t>
  </si>
  <si>
    <t>Ф.23-13</t>
  </si>
  <si>
    <t xml:space="preserve">ПС 35/6 кВ №103 АО В-6 Ф.3-13 МТЗ, АПВН. Штормовое предупреждение, шквалистые порывы ветра 22-27м/с. Схлест проводов в пролете №30а-31а, отпайка исключена из схемы. </t>
  </si>
  <si>
    <t>Остановка СУ ЭЦН при АО ВЛ-110 кВ СВ-5 действием земляной защиты ф."В" на ПС 220 кВ Советско-Соснинская. В пролете опор №6-7 расплетение провода ф."B". Выполнен ремонт.</t>
  </si>
  <si>
    <t xml:space="preserve">ПС 35/6 кВ №123 АО В-6 Ф.23-13 ТО, АПВУ. Выполнен осмотр. Зацеп негабаритной техникой в пролете опор №22/2-23/2, обрыв провода фазы "С", срыв подставной траверзы фазы "С", срыв укоса оп.№23/4. Выполнен ремонт. </t>
  </si>
  <si>
    <t>Остановка СУ ЭЦН при АО ВЛ-110 кВ С-91 действием НВЧЗ, АПВН. Обрыв шлейфа фаза "В" ЛР-110 С-91 на контактном зажиме ПС 220 кВ Чапаевка, выполнен ремонт.</t>
  </si>
  <si>
    <t>Остановка СУ ЭЦН при АО ВЛ-220 кВ ВЧ-232 действием ТЗНП, АПВУ. Однофазное короткое замыкание, попадание постороннего предмета (кусок проволоки) у проводом ф"А" и траверсой опоры №175</t>
  </si>
  <si>
    <t>ПС 35/6 кВ №113 АО В-6 Ф.13-15 МТЗ, АПВН, РПВУ. Штормовое предупреждение, шквалистые порывы ветра 22-27м/с. Пролет опор №30/2-31/2 лежат сорванные ветки с деревьев фазы «А», «В» (на проводах следы электродугового воздействия ремонт не требуется)</t>
  </si>
  <si>
    <t>БРУ-6кВ БКНС-2 АО В-6 Ф.Б2-2 ТО, АПВН, ПВН по ТУ, РПВУ. Выполнен осмотр пролет оп.№25-26 прожог провода, рядом с ВЛ проводятся земляные работы экскаватором. Виновник не установлен. Выполнен ремонт провода.</t>
  </si>
  <si>
    <t>ПС 35/6 кВ №416 АО 1Т ложная работа УРОВ, работа АВР-6 успешно.  Выполнен ремонт КЛ от КРУН до В-35 1Т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</si>
</sst>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quot;р.&quot;_-;\-* #,##0.00&quot;р.&quot;_-;_-* &quot;-&quot;??&quot;р.&quot;_-;_-@_-"/>
    <numFmt numFmtId="165" formatCode="dd/mm/yy;@"/>
    <numFmt numFmtId="166" formatCode="h:mm;@"/>
  </numFmts>
  <fonts count="16"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2"/>
      <name val="Times New Roman"/>
      <family val="1"/>
      <charset val="204"/>
    </font>
    <font>
      <sz val="11"/>
      <color theme="1"/>
      <name val="Calibri"/>
      <family val="2"/>
      <scheme val="minor"/>
    </font>
    <font>
      <sz val="11"/>
      <name val="Calibri"/>
      <family val="2"/>
      <scheme val="minor"/>
    </font>
    <font>
      <b/>
      <sz val="18"/>
      <color indexed="8"/>
      <name val="Arial"/>
      <family val="2"/>
      <charset val="204"/>
    </font>
    <font>
      <sz val="14"/>
      <name val="Times New Roman"/>
      <family val="1"/>
      <charset val="204"/>
    </font>
    <font>
      <sz val="10"/>
      <color indexed="8"/>
      <name val="Arial"/>
      <family val="2"/>
      <charset val="204"/>
    </font>
    <font>
      <sz val="12"/>
      <color theme="1"/>
      <name val="Times New Roman"/>
      <family val="1"/>
      <charset val="204"/>
    </font>
    <font>
      <sz val="10"/>
      <name val="Arial Cyr"/>
      <charset val="204"/>
    </font>
    <font>
      <sz val="10"/>
      <name val="Arial Cyr"/>
      <family val="2"/>
      <charset val="204"/>
    </font>
    <font>
      <sz val="10"/>
      <name val="Arial"/>
      <family val="2"/>
      <charset val="204"/>
    </font>
    <font>
      <sz val="10"/>
      <name val="Times New Roman"/>
      <family val="1"/>
      <charset val="204"/>
    </font>
    <font>
      <u/>
      <sz val="10"/>
      <color indexed="12"/>
      <name val="Times New Roman CYR"/>
      <charset val="204"/>
    </font>
    <font>
      <sz val="12"/>
      <color theme="1"/>
      <name val="Arial Cyr"/>
      <charset val="204"/>
    </font>
  </fonts>
  <fills count="5">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indexed="9"/>
        <bgColor indexed="9"/>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s>
  <cellStyleXfs count="24">
    <xf numFmtId="0" fontId="0" fillId="0" borderId="0"/>
    <xf numFmtId="0" fontId="4" fillId="0" borderId="0"/>
    <xf numFmtId="0" fontId="8" fillId="4" borderId="4" applyNumberFormat="0" applyFill="0" applyBorder="0" applyAlignment="0">
      <alignment horizontal="center" vertical="center" wrapText="1"/>
    </xf>
    <xf numFmtId="0" fontId="10" fillId="0" borderId="0"/>
    <xf numFmtId="0" fontId="11" fillId="0" borderId="0"/>
    <xf numFmtId="0" fontId="8" fillId="0" borderId="0" applyNumberFormat="0" applyFill="0" applyBorder="0" applyAlignment="0"/>
    <xf numFmtId="0" fontId="2" fillId="0" borderId="0"/>
    <xf numFmtId="0" fontId="14" fillId="0" borderId="0" applyNumberFormat="0" applyFill="0" applyBorder="0" applyAlignment="0" applyProtection="0">
      <alignment vertical="top"/>
      <protection locked="0"/>
    </xf>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0" fontId="11" fillId="0" borderId="0"/>
    <xf numFmtId="0" fontId="13" fillId="0" borderId="0"/>
    <xf numFmtId="0" fontId="12" fillId="0" borderId="0"/>
    <xf numFmtId="0" fontId="12" fillId="0" borderId="0"/>
    <xf numFmtId="0" fontId="13" fillId="0" borderId="0"/>
    <xf numFmtId="0" fontId="13" fillId="0" borderId="0"/>
    <xf numFmtId="0" fontId="15" fillId="0" borderId="0"/>
    <xf numFmtId="0" fontId="12" fillId="0" borderId="0"/>
    <xf numFmtId="0" fontId="1" fillId="0" borderId="0"/>
  </cellStyleXfs>
  <cellXfs count="27">
    <xf numFmtId="0" fontId="0" fillId="0" borderId="0" xfId="0"/>
    <xf numFmtId="165" fontId="3" fillId="2" borderId="1" xfId="0" applyNumberFormat="1" applyFont="1" applyFill="1" applyBorder="1" applyAlignment="1" applyProtection="1">
      <alignment horizontal="center" vertical="center" wrapText="1"/>
      <protection locked="0"/>
    </xf>
    <xf numFmtId="0" fontId="0" fillId="2" borderId="0" xfId="0" applyFill="1"/>
    <xf numFmtId="166" fontId="3" fillId="2" borderId="1" xfId="0" applyNumberFormat="1" applyFont="1" applyFill="1" applyBorder="1" applyAlignment="1" applyProtection="1">
      <alignment horizontal="center" vertical="center" wrapText="1"/>
      <protection locked="0"/>
    </xf>
    <xf numFmtId="0" fontId="3" fillId="2" borderId="0" xfId="0" applyFont="1" applyFill="1" applyBorder="1" applyAlignment="1" applyProtection="1">
      <alignment vertical="center" wrapText="1"/>
      <protection locked="0"/>
    </xf>
    <xf numFmtId="0" fontId="3" fillId="0" borderId="1" xfId="0" applyFont="1" applyBorder="1" applyAlignment="1" applyProtection="1">
      <alignment horizontal="left" vertical="center" wrapText="1"/>
      <protection locked="0"/>
    </xf>
    <xf numFmtId="0" fontId="3" fillId="2" borderId="1"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center" vertical="center" wrapText="1"/>
      <protection locked="0"/>
    </xf>
    <xf numFmtId="0" fontId="5" fillId="2" borderId="0" xfId="0" applyFont="1" applyFill="1"/>
    <xf numFmtId="0" fontId="9" fillId="2" borderId="0" xfId="0" applyFont="1" applyFill="1"/>
    <xf numFmtId="0" fontId="3" fillId="2" borderId="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20" fontId="3" fillId="2" borderId="1" xfId="0" applyNumberFormat="1" applyFont="1" applyFill="1" applyBorder="1" applyAlignment="1" applyProtection="1">
      <alignment horizontal="center" vertical="center" wrapText="1"/>
      <protection locked="0"/>
    </xf>
    <xf numFmtId="166" fontId="3" fillId="0" borderId="1" xfId="0" applyNumberFormat="1" applyFont="1" applyFill="1" applyBorder="1" applyAlignment="1" applyProtection="1">
      <alignment horizontal="center" vertical="center" wrapText="1"/>
      <protection locked="0"/>
    </xf>
    <xf numFmtId="20" fontId="9" fillId="0" borderId="1" xfId="6" applyNumberFormat="1" applyFont="1" applyFill="1" applyBorder="1" applyAlignment="1" applyProtection="1">
      <alignment horizontal="center" vertical="center" wrapText="1"/>
      <protection locked="0"/>
    </xf>
    <xf numFmtId="20" fontId="9" fillId="2" borderId="1" xfId="6"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wrapText="1"/>
      <protection locked="0"/>
    </xf>
    <xf numFmtId="0" fontId="9" fillId="2" borderId="1" xfId="0" applyFont="1" applyFill="1" applyBorder="1" applyAlignment="1">
      <alignment horizontal="center" vertical="center"/>
    </xf>
    <xf numFmtId="0" fontId="6" fillId="2" borderId="0"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cellXfs>
  <cellStyles count="24">
    <cellStyle name=" 1" xfId="4"/>
    <cellStyle name="111" xfId="5"/>
    <cellStyle name="111 2" xfId="2"/>
    <cellStyle name="Normal" xfId="6"/>
    <cellStyle name="Normal 2" xfId="23"/>
    <cellStyle name="Гиперссылка 2" xfId="7"/>
    <cellStyle name="Денежный 2" xfId="8"/>
    <cellStyle name="Денежный 3" xfId="9"/>
    <cellStyle name="Денежный 4" xfId="10"/>
    <cellStyle name="Денежный 5" xfId="11"/>
    <cellStyle name="Денежный 6" xfId="12"/>
    <cellStyle name="Денежный 6 2" xfId="13"/>
    <cellStyle name="Денежный 6 2 2" xfId="14"/>
    <cellStyle name="Обычный" xfId="0" builtinId="0"/>
    <cellStyle name="Обычный 2" xfId="15"/>
    <cellStyle name="Обычный 2 2" xfId="16"/>
    <cellStyle name="Обычный 3" xfId="17"/>
    <cellStyle name="Обычный 4" xfId="1"/>
    <cellStyle name="Обычный 5" xfId="18"/>
    <cellStyle name="Обычный 6" xfId="19"/>
    <cellStyle name="Обычный 6 2" xfId="20"/>
    <cellStyle name="Обычный 7" xfId="21"/>
    <cellStyle name="Обычный 8" xfId="3"/>
    <cellStyle name="Стиль 1 2" xfId="2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abSelected="1" view="pageBreakPreview" zoomScale="70" zoomScaleNormal="70" zoomScaleSheetLayoutView="70" workbookViewId="0">
      <selection activeCell="K38" sqref="K38"/>
    </sheetView>
  </sheetViews>
  <sheetFormatPr defaultRowHeight="15.75" x14ac:dyDescent="0.25"/>
  <cols>
    <col min="1" max="1" width="6.42578125" style="2" customWidth="1"/>
    <col min="2" max="2" width="14.7109375" style="2" customWidth="1"/>
    <col min="3" max="3" width="11.42578125" style="2" customWidth="1"/>
    <col min="4" max="4" width="14" style="2" customWidth="1"/>
    <col min="5" max="5" width="11.140625" style="2" customWidth="1"/>
    <col min="6" max="6" width="9.5703125" style="2" customWidth="1"/>
    <col min="7" max="7" width="8.85546875" style="2" customWidth="1"/>
    <col min="8" max="9" width="15.140625" style="2" customWidth="1"/>
    <col min="10" max="10" width="21.140625" style="2" customWidth="1"/>
    <col min="11" max="11" width="76.7109375" style="8" customWidth="1"/>
    <col min="12" max="12" width="14.85546875" style="9" customWidth="1"/>
    <col min="13" max="13" width="19.5703125" style="2" customWidth="1"/>
    <col min="14" max="14" width="20.5703125" style="2" customWidth="1"/>
    <col min="15" max="16384" width="9.140625" style="2"/>
  </cols>
  <sheetData>
    <row r="1" spans="1:12" ht="132.75" customHeight="1" x14ac:dyDescent="0.25">
      <c r="A1" s="19" t="s">
        <v>20</v>
      </c>
      <c r="B1" s="19"/>
      <c r="C1" s="19"/>
      <c r="D1" s="19"/>
      <c r="E1" s="19"/>
      <c r="F1" s="19"/>
      <c r="G1" s="19"/>
      <c r="H1" s="19"/>
      <c r="I1" s="19"/>
      <c r="J1" s="19"/>
      <c r="K1" s="19"/>
      <c r="L1" s="19"/>
    </row>
    <row r="3" spans="1:12" ht="47.25" customHeight="1" x14ac:dyDescent="0.25">
      <c r="A3" s="20" t="s">
        <v>0</v>
      </c>
      <c r="B3" s="20" t="s">
        <v>1</v>
      </c>
      <c r="C3" s="20" t="s">
        <v>2</v>
      </c>
      <c r="D3" s="20"/>
      <c r="E3" s="20"/>
      <c r="F3" s="20"/>
      <c r="G3" s="20" t="s">
        <v>3</v>
      </c>
      <c r="H3" s="20" t="s">
        <v>4</v>
      </c>
      <c r="I3" s="21" t="s">
        <v>5</v>
      </c>
      <c r="J3" s="21" t="s">
        <v>11</v>
      </c>
      <c r="K3" s="20" t="s">
        <v>6</v>
      </c>
      <c r="L3" s="23" t="s">
        <v>18</v>
      </c>
    </row>
    <row r="4" spans="1:12" ht="93.75" x14ac:dyDescent="0.25">
      <c r="A4" s="20"/>
      <c r="B4" s="20"/>
      <c r="C4" s="7" t="s">
        <v>7</v>
      </c>
      <c r="D4" s="7" t="s">
        <v>8</v>
      </c>
      <c r="E4" s="7" t="s">
        <v>9</v>
      </c>
      <c r="F4" s="7" t="s">
        <v>10</v>
      </c>
      <c r="G4" s="20"/>
      <c r="H4" s="20"/>
      <c r="I4" s="22"/>
      <c r="J4" s="22"/>
      <c r="K4" s="20"/>
      <c r="L4" s="23"/>
    </row>
    <row r="5" spans="1:12" s="4" customFormat="1" ht="31.5" x14ac:dyDescent="0.25">
      <c r="A5" s="10">
        <v>1</v>
      </c>
      <c r="B5" s="10" t="s">
        <v>12</v>
      </c>
      <c r="C5" s="1">
        <v>43104</v>
      </c>
      <c r="D5" s="12">
        <v>0.43333333333333335</v>
      </c>
      <c r="E5" s="1">
        <v>43104</v>
      </c>
      <c r="F5" s="12">
        <v>0.47083333333333338</v>
      </c>
      <c r="G5" s="3">
        <f t="shared" ref="G5:G16" si="0">F5-D5</f>
        <v>3.7500000000000033E-2</v>
      </c>
      <c r="H5" s="10" t="s">
        <v>21</v>
      </c>
      <c r="I5" s="10" t="s">
        <v>21</v>
      </c>
      <c r="J5" s="11" t="s">
        <v>64</v>
      </c>
      <c r="K5" s="5" t="s">
        <v>54</v>
      </c>
      <c r="L5" s="24">
        <v>4.4880000000000004</v>
      </c>
    </row>
    <row r="6" spans="1:12" s="4" customFormat="1" ht="64.5" customHeight="1" x14ac:dyDescent="0.25">
      <c r="A6" s="10">
        <v>2</v>
      </c>
      <c r="B6" s="10" t="s">
        <v>12</v>
      </c>
      <c r="C6" s="1">
        <v>43105</v>
      </c>
      <c r="D6" s="12">
        <v>0.3833333333333333</v>
      </c>
      <c r="E6" s="1">
        <v>43105</v>
      </c>
      <c r="F6" s="12">
        <v>0.3840277777777778</v>
      </c>
      <c r="G6" s="3">
        <f t="shared" si="0"/>
        <v>6.9444444444449749E-4</v>
      </c>
      <c r="H6" s="10" t="s">
        <v>21</v>
      </c>
      <c r="I6" s="10" t="s">
        <v>21</v>
      </c>
      <c r="J6" s="11" t="s">
        <v>22</v>
      </c>
      <c r="K6" s="5" t="s">
        <v>55</v>
      </c>
      <c r="L6" s="25"/>
    </row>
    <row r="7" spans="1:12" s="4" customFormat="1" ht="47.25" x14ac:dyDescent="0.25">
      <c r="A7" s="10">
        <v>3</v>
      </c>
      <c r="B7" s="10" t="s">
        <v>12</v>
      </c>
      <c r="C7" s="1">
        <v>43111</v>
      </c>
      <c r="D7" s="12">
        <v>0.75555555555555554</v>
      </c>
      <c r="E7" s="1">
        <v>43111</v>
      </c>
      <c r="F7" s="12">
        <v>0.80208333333333337</v>
      </c>
      <c r="G7" s="3">
        <f t="shared" si="0"/>
        <v>4.6527777777777835E-2</v>
      </c>
      <c r="H7" s="11" t="s">
        <v>16</v>
      </c>
      <c r="I7" s="11" t="s">
        <v>23</v>
      </c>
      <c r="J7" s="11" t="s">
        <v>56</v>
      </c>
      <c r="K7" s="5" t="s">
        <v>57</v>
      </c>
      <c r="L7" s="25"/>
    </row>
    <row r="8" spans="1:12" s="4" customFormat="1" ht="47.25" x14ac:dyDescent="0.25">
      <c r="A8" s="10">
        <v>4</v>
      </c>
      <c r="B8" s="10" t="s">
        <v>12</v>
      </c>
      <c r="C8" s="1">
        <v>43113</v>
      </c>
      <c r="D8" s="12">
        <v>0.42222222222222222</v>
      </c>
      <c r="E8" s="1">
        <v>43113</v>
      </c>
      <c r="F8" s="12">
        <v>0.43958333333333338</v>
      </c>
      <c r="G8" s="3">
        <f t="shared" si="0"/>
        <v>1.736111111111116E-2</v>
      </c>
      <c r="H8" s="10" t="s">
        <v>21</v>
      </c>
      <c r="I8" s="11" t="s">
        <v>24</v>
      </c>
      <c r="J8" s="10" t="s">
        <v>25</v>
      </c>
      <c r="K8" s="6" t="s">
        <v>58</v>
      </c>
      <c r="L8" s="25"/>
    </row>
    <row r="9" spans="1:12" s="4" customFormat="1" ht="47.25" x14ac:dyDescent="0.25">
      <c r="A9" s="10">
        <v>5</v>
      </c>
      <c r="B9" s="10" t="s">
        <v>26</v>
      </c>
      <c r="C9" s="1">
        <v>43120</v>
      </c>
      <c r="D9" s="12">
        <v>0.1125</v>
      </c>
      <c r="E9" s="1">
        <v>43120</v>
      </c>
      <c r="F9" s="12">
        <v>0.1125</v>
      </c>
      <c r="G9" s="3">
        <f t="shared" si="0"/>
        <v>0</v>
      </c>
      <c r="H9" s="16" t="s">
        <v>21</v>
      </c>
      <c r="I9" s="16" t="s">
        <v>21</v>
      </c>
      <c r="J9" s="16" t="s">
        <v>27</v>
      </c>
      <c r="K9" s="5" t="s">
        <v>59</v>
      </c>
      <c r="L9" s="25"/>
    </row>
    <row r="10" spans="1:12" s="4" customFormat="1" ht="63" x14ac:dyDescent="0.25">
      <c r="A10" s="10">
        <v>6</v>
      </c>
      <c r="B10" s="10" t="s">
        <v>12</v>
      </c>
      <c r="C10" s="1">
        <v>43120</v>
      </c>
      <c r="D10" s="12">
        <v>0.13333333333333333</v>
      </c>
      <c r="E10" s="1">
        <v>43120</v>
      </c>
      <c r="F10" s="12">
        <v>0.16041666666666668</v>
      </c>
      <c r="G10" s="3">
        <f t="shared" si="0"/>
        <v>2.7083333333333348E-2</v>
      </c>
      <c r="H10" s="10" t="s">
        <v>28</v>
      </c>
      <c r="I10" s="11" t="s">
        <v>21</v>
      </c>
      <c r="J10" s="11" t="s">
        <v>60</v>
      </c>
      <c r="K10" s="17" t="s">
        <v>61</v>
      </c>
      <c r="L10" s="25"/>
    </row>
    <row r="11" spans="1:12" s="4" customFormat="1" ht="69.75" customHeight="1" x14ac:dyDescent="0.25">
      <c r="A11" s="10">
        <v>7</v>
      </c>
      <c r="B11" s="16" t="s">
        <v>29</v>
      </c>
      <c r="C11" s="1">
        <v>43125</v>
      </c>
      <c r="D11" s="13">
        <v>0.49861111111111112</v>
      </c>
      <c r="E11" s="1">
        <v>43125</v>
      </c>
      <c r="F11" s="13">
        <v>0.49861111111111112</v>
      </c>
      <c r="G11" s="3">
        <f t="shared" si="0"/>
        <v>0</v>
      </c>
      <c r="H11" s="16" t="s">
        <v>30</v>
      </c>
      <c r="I11" s="10" t="s">
        <v>15</v>
      </c>
      <c r="J11" s="16" t="s">
        <v>31</v>
      </c>
      <c r="K11" s="5" t="s">
        <v>62</v>
      </c>
      <c r="L11" s="25"/>
    </row>
    <row r="12" spans="1:12" s="4" customFormat="1" ht="31.5" x14ac:dyDescent="0.25">
      <c r="A12" s="10">
        <v>8</v>
      </c>
      <c r="B12" s="10" t="s">
        <v>12</v>
      </c>
      <c r="C12" s="1">
        <v>43125</v>
      </c>
      <c r="D12" s="13">
        <v>0.70416666666666661</v>
      </c>
      <c r="E12" s="1">
        <v>43125</v>
      </c>
      <c r="F12" s="13">
        <v>0.71180555555555547</v>
      </c>
      <c r="G12" s="3">
        <f t="shared" si="0"/>
        <v>7.6388888888888618E-3</v>
      </c>
      <c r="H12" s="11" t="s">
        <v>16</v>
      </c>
      <c r="I12" s="11" t="s">
        <v>17</v>
      </c>
      <c r="J12" s="11" t="s">
        <v>63</v>
      </c>
      <c r="K12" s="5" t="s">
        <v>65</v>
      </c>
      <c r="L12" s="25"/>
    </row>
    <row r="13" spans="1:12" s="4" customFormat="1" ht="63" x14ac:dyDescent="0.25">
      <c r="A13" s="10">
        <v>9</v>
      </c>
      <c r="B13" s="10" t="s">
        <v>12</v>
      </c>
      <c r="C13" s="1">
        <v>43126</v>
      </c>
      <c r="D13" s="14">
        <v>0.73055555555555562</v>
      </c>
      <c r="E13" s="1">
        <v>43126</v>
      </c>
      <c r="F13" s="14">
        <v>0.73055555555555562</v>
      </c>
      <c r="G13" s="3">
        <f t="shared" si="0"/>
        <v>0</v>
      </c>
      <c r="H13" s="11" t="s">
        <v>16</v>
      </c>
      <c r="I13" s="11" t="s">
        <v>15</v>
      </c>
      <c r="J13" s="11" t="s">
        <v>68</v>
      </c>
      <c r="K13" s="5" t="s">
        <v>66</v>
      </c>
      <c r="L13" s="26"/>
    </row>
    <row r="14" spans="1:12" s="4" customFormat="1" ht="63" x14ac:dyDescent="0.25">
      <c r="A14" s="10">
        <v>10</v>
      </c>
      <c r="B14" s="10" t="s">
        <v>12</v>
      </c>
      <c r="C14" s="1">
        <v>43135</v>
      </c>
      <c r="D14" s="12">
        <v>0.3659722222222222</v>
      </c>
      <c r="E14" s="1">
        <v>43135</v>
      </c>
      <c r="F14" s="12">
        <v>0.3659722222222222</v>
      </c>
      <c r="G14" s="3">
        <f t="shared" si="0"/>
        <v>0</v>
      </c>
      <c r="H14" s="11" t="s">
        <v>13</v>
      </c>
      <c r="I14" s="11" t="s">
        <v>15</v>
      </c>
      <c r="J14" s="11" t="s">
        <v>67</v>
      </c>
      <c r="K14" s="5" t="s">
        <v>69</v>
      </c>
      <c r="L14" s="24">
        <v>1.2</v>
      </c>
    </row>
    <row r="15" spans="1:12" s="4" customFormat="1" ht="47.25" x14ac:dyDescent="0.25">
      <c r="A15" s="10">
        <v>11</v>
      </c>
      <c r="B15" s="10" t="s">
        <v>12</v>
      </c>
      <c r="C15" s="1">
        <v>43143</v>
      </c>
      <c r="D15" s="12">
        <v>0.41597222222222219</v>
      </c>
      <c r="E15" s="1">
        <v>43143</v>
      </c>
      <c r="F15" s="12">
        <v>0.41597222222222219</v>
      </c>
      <c r="G15" s="3">
        <f t="shared" si="0"/>
        <v>0</v>
      </c>
      <c r="H15" s="10" t="s">
        <v>28</v>
      </c>
      <c r="I15" s="11" t="s">
        <v>21</v>
      </c>
      <c r="J15" s="11" t="s">
        <v>73</v>
      </c>
      <c r="K15" s="17" t="s">
        <v>74</v>
      </c>
      <c r="L15" s="25"/>
    </row>
    <row r="16" spans="1:12" s="4" customFormat="1" ht="70.5" customHeight="1" x14ac:dyDescent="0.25">
      <c r="A16" s="10">
        <v>12</v>
      </c>
      <c r="B16" s="10" t="s">
        <v>12</v>
      </c>
      <c r="C16" s="1">
        <v>43144</v>
      </c>
      <c r="D16" s="12">
        <v>0.62638888888888888</v>
      </c>
      <c r="E16" s="1">
        <v>43144</v>
      </c>
      <c r="F16" s="12">
        <v>0.62638888888888888</v>
      </c>
      <c r="G16" s="3">
        <f t="shared" si="0"/>
        <v>0</v>
      </c>
      <c r="H16" s="11" t="s">
        <v>30</v>
      </c>
      <c r="I16" s="11" t="s">
        <v>15</v>
      </c>
      <c r="J16" s="11" t="s">
        <v>32</v>
      </c>
      <c r="K16" s="5" t="s">
        <v>75</v>
      </c>
      <c r="L16" s="25"/>
    </row>
    <row r="17" spans="1:12" s="4" customFormat="1" ht="47.25" x14ac:dyDescent="0.25">
      <c r="A17" s="10">
        <v>13</v>
      </c>
      <c r="B17" s="10" t="s">
        <v>12</v>
      </c>
      <c r="C17" s="1">
        <v>43144</v>
      </c>
      <c r="D17" s="12">
        <v>0.72222222222222221</v>
      </c>
      <c r="E17" s="1">
        <v>43144</v>
      </c>
      <c r="F17" s="12">
        <v>0.98749999999999993</v>
      </c>
      <c r="G17" s="3">
        <v>0.26527777777777778</v>
      </c>
      <c r="H17" s="11" t="s">
        <v>16</v>
      </c>
      <c r="I17" s="11" t="s">
        <v>17</v>
      </c>
      <c r="J17" s="11" t="s">
        <v>70</v>
      </c>
      <c r="K17" s="5" t="s">
        <v>71</v>
      </c>
      <c r="L17" s="25"/>
    </row>
    <row r="18" spans="1:12" s="4" customFormat="1" ht="63" x14ac:dyDescent="0.25">
      <c r="A18" s="10">
        <v>14</v>
      </c>
      <c r="B18" s="16" t="s">
        <v>29</v>
      </c>
      <c r="C18" s="1">
        <v>43152</v>
      </c>
      <c r="D18" s="13">
        <v>0.57916666666666672</v>
      </c>
      <c r="E18" s="1">
        <v>43152</v>
      </c>
      <c r="F18" s="13">
        <v>0.57916666666666672</v>
      </c>
      <c r="G18" s="3">
        <f>F18-D18</f>
        <v>0</v>
      </c>
      <c r="H18" s="16" t="s">
        <v>33</v>
      </c>
      <c r="I18" s="10" t="s">
        <v>15</v>
      </c>
      <c r="J18" s="16" t="s">
        <v>34</v>
      </c>
      <c r="K18" s="5" t="s">
        <v>98</v>
      </c>
      <c r="L18" s="25"/>
    </row>
    <row r="19" spans="1:12" s="4" customFormat="1" ht="110.25" x14ac:dyDescent="0.25">
      <c r="A19" s="10">
        <v>15</v>
      </c>
      <c r="B19" s="10" t="s">
        <v>12</v>
      </c>
      <c r="C19" s="1">
        <v>43159</v>
      </c>
      <c r="D19" s="12">
        <v>0.14444444444444446</v>
      </c>
      <c r="E19" s="1">
        <v>43159</v>
      </c>
      <c r="F19" s="12">
        <v>0.27638888888888885</v>
      </c>
      <c r="G19" s="3">
        <f>F19-D19</f>
        <v>0.13194444444444439</v>
      </c>
      <c r="H19" s="11" t="s">
        <v>16</v>
      </c>
      <c r="I19" s="11" t="s">
        <v>23</v>
      </c>
      <c r="J19" s="11" t="s">
        <v>72</v>
      </c>
      <c r="K19" s="5" t="s">
        <v>76</v>
      </c>
      <c r="L19" s="26"/>
    </row>
    <row r="20" spans="1:12" ht="31.5" x14ac:dyDescent="0.25">
      <c r="A20" s="10">
        <v>16</v>
      </c>
      <c r="B20" s="10" t="s">
        <v>12</v>
      </c>
      <c r="C20" s="1">
        <v>43160</v>
      </c>
      <c r="D20" s="15">
        <v>0.375</v>
      </c>
      <c r="E20" s="1">
        <v>43160</v>
      </c>
      <c r="F20" s="15">
        <v>0.4284722222222222</v>
      </c>
      <c r="G20" s="3">
        <f>F20-D20</f>
        <v>5.3472222222222199E-2</v>
      </c>
      <c r="H20" s="10" t="s">
        <v>21</v>
      </c>
      <c r="I20" s="11" t="s">
        <v>21</v>
      </c>
      <c r="J20" s="11" t="s">
        <v>35</v>
      </c>
      <c r="K20" s="6" t="s">
        <v>77</v>
      </c>
      <c r="L20" s="18">
        <v>10.25</v>
      </c>
    </row>
    <row r="21" spans="1:12" ht="47.25" x14ac:dyDescent="0.25">
      <c r="A21" s="10">
        <v>17</v>
      </c>
      <c r="B21" s="10" t="s">
        <v>36</v>
      </c>
      <c r="C21" s="1">
        <v>43162</v>
      </c>
      <c r="D21" s="12">
        <v>0.94374999999999998</v>
      </c>
      <c r="E21" s="1">
        <v>43162</v>
      </c>
      <c r="F21" s="12">
        <v>0.94861111111111107</v>
      </c>
      <c r="G21" s="3">
        <v>4.8611111111111112E-3</v>
      </c>
      <c r="H21" s="11" t="s">
        <v>37</v>
      </c>
      <c r="I21" s="11" t="s">
        <v>38</v>
      </c>
      <c r="J21" s="11" t="s">
        <v>78</v>
      </c>
      <c r="K21" s="5" t="s">
        <v>79</v>
      </c>
      <c r="L21" s="18"/>
    </row>
    <row r="22" spans="1:12" ht="47.25" x14ac:dyDescent="0.25">
      <c r="A22" s="10">
        <v>18</v>
      </c>
      <c r="B22" s="10" t="s">
        <v>12</v>
      </c>
      <c r="C22" s="1">
        <v>43163</v>
      </c>
      <c r="D22" s="12">
        <v>0.70000000000000007</v>
      </c>
      <c r="E22" s="1">
        <v>43163</v>
      </c>
      <c r="F22" s="12">
        <v>0.70000000000000007</v>
      </c>
      <c r="G22" s="3">
        <v>0</v>
      </c>
      <c r="H22" s="11" t="s">
        <v>39</v>
      </c>
      <c r="I22" s="11" t="s">
        <v>15</v>
      </c>
      <c r="J22" s="11" t="s">
        <v>80</v>
      </c>
      <c r="K22" s="5" t="s">
        <v>81</v>
      </c>
      <c r="L22" s="18"/>
    </row>
    <row r="23" spans="1:12" ht="63" x14ac:dyDescent="0.25">
      <c r="A23" s="10">
        <v>19</v>
      </c>
      <c r="B23" s="10" t="s">
        <v>12</v>
      </c>
      <c r="C23" s="1">
        <v>43165</v>
      </c>
      <c r="D23" s="12">
        <v>0.84305555555555556</v>
      </c>
      <c r="E23" s="1">
        <v>43166</v>
      </c>
      <c r="F23" s="12">
        <v>1.3888888888888889E-3</v>
      </c>
      <c r="G23" s="3">
        <v>0.15833333333333333</v>
      </c>
      <c r="H23" s="10" t="s">
        <v>21</v>
      </c>
      <c r="I23" s="11" t="s">
        <v>21</v>
      </c>
      <c r="J23" s="11" t="s">
        <v>82</v>
      </c>
      <c r="K23" s="5" t="s">
        <v>83</v>
      </c>
      <c r="L23" s="18"/>
    </row>
    <row r="24" spans="1:12" ht="47.25" x14ac:dyDescent="0.25">
      <c r="A24" s="10">
        <v>20</v>
      </c>
      <c r="B24" s="16" t="s">
        <v>19</v>
      </c>
      <c r="C24" s="1">
        <v>43170</v>
      </c>
      <c r="D24" s="3">
        <v>0.38055555555555554</v>
      </c>
      <c r="E24" s="1">
        <v>43170</v>
      </c>
      <c r="F24" s="3">
        <v>0.40972222222222227</v>
      </c>
      <c r="G24" s="3">
        <f t="shared" ref="G24:G30" si="1">F24-D24</f>
        <v>2.916666666666673E-2</v>
      </c>
      <c r="H24" s="10" t="s">
        <v>33</v>
      </c>
      <c r="I24" s="10" t="s">
        <v>15</v>
      </c>
      <c r="J24" s="10" t="s">
        <v>40</v>
      </c>
      <c r="K24" s="6" t="s">
        <v>41</v>
      </c>
      <c r="L24" s="18"/>
    </row>
    <row r="25" spans="1:12" ht="63" x14ac:dyDescent="0.25">
      <c r="A25" s="10">
        <v>21</v>
      </c>
      <c r="B25" s="10" t="s">
        <v>42</v>
      </c>
      <c r="C25" s="1">
        <v>43175</v>
      </c>
      <c r="D25" s="12">
        <v>0.64722222222222225</v>
      </c>
      <c r="E25" s="1">
        <v>43175</v>
      </c>
      <c r="F25" s="12">
        <v>0.65972222222222221</v>
      </c>
      <c r="G25" s="3">
        <f t="shared" si="1"/>
        <v>1.2499999999999956E-2</v>
      </c>
      <c r="H25" s="11" t="s">
        <v>16</v>
      </c>
      <c r="I25" s="11" t="s">
        <v>14</v>
      </c>
      <c r="J25" s="11" t="s">
        <v>85</v>
      </c>
      <c r="K25" s="5" t="s">
        <v>84</v>
      </c>
      <c r="L25" s="18"/>
    </row>
    <row r="26" spans="1:12" ht="66.75" customHeight="1" x14ac:dyDescent="0.25">
      <c r="A26" s="10">
        <v>22</v>
      </c>
      <c r="B26" s="10" t="s">
        <v>12</v>
      </c>
      <c r="C26" s="1">
        <v>43178</v>
      </c>
      <c r="D26" s="12">
        <v>0.54236111111111118</v>
      </c>
      <c r="E26" s="1">
        <v>43178</v>
      </c>
      <c r="F26" s="12">
        <v>0.55902777777777779</v>
      </c>
      <c r="G26" s="3">
        <f t="shared" si="1"/>
        <v>1.6666666666666607E-2</v>
      </c>
      <c r="H26" s="11" t="s">
        <v>16</v>
      </c>
      <c r="I26" s="11" t="s">
        <v>43</v>
      </c>
      <c r="J26" s="11" t="s">
        <v>86</v>
      </c>
      <c r="K26" s="5" t="s">
        <v>99</v>
      </c>
      <c r="L26" s="18"/>
    </row>
    <row r="27" spans="1:12" ht="63" x14ac:dyDescent="0.25">
      <c r="A27" s="10">
        <v>23</v>
      </c>
      <c r="B27" s="10" t="s">
        <v>12</v>
      </c>
      <c r="C27" s="1">
        <v>43178</v>
      </c>
      <c r="D27" s="12">
        <v>0.59583333333333333</v>
      </c>
      <c r="E27" s="1">
        <v>43178</v>
      </c>
      <c r="F27" s="12">
        <v>0.71944444444444444</v>
      </c>
      <c r="G27" s="3">
        <f t="shared" si="1"/>
        <v>0.12361111111111112</v>
      </c>
      <c r="H27" s="11" t="s">
        <v>16</v>
      </c>
      <c r="I27" s="11" t="s">
        <v>23</v>
      </c>
      <c r="J27" s="11" t="s">
        <v>87</v>
      </c>
      <c r="K27" s="5" t="s">
        <v>88</v>
      </c>
      <c r="L27" s="18"/>
    </row>
    <row r="28" spans="1:12" ht="78.75" x14ac:dyDescent="0.25">
      <c r="A28" s="10">
        <v>24</v>
      </c>
      <c r="B28" s="10" t="s">
        <v>44</v>
      </c>
      <c r="C28" s="1">
        <v>43178</v>
      </c>
      <c r="D28" s="12">
        <v>0.95208333333333339</v>
      </c>
      <c r="E28" s="1">
        <v>43179</v>
      </c>
      <c r="F28" s="12">
        <v>1.1506944444444445</v>
      </c>
      <c r="G28" s="3">
        <f t="shared" si="1"/>
        <v>0.19861111111111107</v>
      </c>
      <c r="H28" s="11" t="s">
        <v>45</v>
      </c>
      <c r="I28" s="11" t="s">
        <v>46</v>
      </c>
      <c r="J28" s="11" t="s">
        <v>89</v>
      </c>
      <c r="K28" s="5" t="s">
        <v>90</v>
      </c>
      <c r="L28" s="18"/>
    </row>
    <row r="29" spans="1:12" ht="47.25" x14ac:dyDescent="0.25">
      <c r="A29" s="10">
        <v>25</v>
      </c>
      <c r="B29" s="10" t="s">
        <v>12</v>
      </c>
      <c r="C29" s="1">
        <v>43178</v>
      </c>
      <c r="D29" s="12">
        <v>0.9819444444444444</v>
      </c>
      <c r="E29" s="1">
        <v>43179</v>
      </c>
      <c r="F29" s="3">
        <v>1.2152777777777777</v>
      </c>
      <c r="G29" s="3">
        <f t="shared" si="1"/>
        <v>0.23333333333333328</v>
      </c>
      <c r="H29" s="11" t="s">
        <v>16</v>
      </c>
      <c r="I29" s="11" t="s">
        <v>17</v>
      </c>
      <c r="J29" s="11" t="s">
        <v>91</v>
      </c>
      <c r="K29" s="5" t="s">
        <v>94</v>
      </c>
      <c r="L29" s="18"/>
    </row>
    <row r="30" spans="1:12" ht="47.25" x14ac:dyDescent="0.25">
      <c r="A30" s="10">
        <v>26</v>
      </c>
      <c r="B30" s="16" t="s">
        <v>19</v>
      </c>
      <c r="C30" s="1">
        <v>43184</v>
      </c>
      <c r="D30" s="3">
        <v>0.59236111111111112</v>
      </c>
      <c r="E30" s="1">
        <v>43184</v>
      </c>
      <c r="F30" s="3">
        <v>0.59236111111111112</v>
      </c>
      <c r="G30" s="3">
        <f t="shared" si="1"/>
        <v>0</v>
      </c>
      <c r="H30" s="10" t="s">
        <v>47</v>
      </c>
      <c r="I30" s="10" t="s">
        <v>15</v>
      </c>
      <c r="J30" s="10" t="s">
        <v>48</v>
      </c>
      <c r="K30" s="6" t="s">
        <v>95</v>
      </c>
      <c r="L30" s="18"/>
    </row>
    <row r="31" spans="1:12" ht="63" x14ac:dyDescent="0.25">
      <c r="A31" s="10">
        <v>27</v>
      </c>
      <c r="B31" s="10" t="s">
        <v>12</v>
      </c>
      <c r="C31" s="1">
        <v>43187</v>
      </c>
      <c r="D31" s="12">
        <v>0.47638888888888892</v>
      </c>
      <c r="E31" s="1">
        <v>43187</v>
      </c>
      <c r="F31" s="12">
        <v>0.53541666666666665</v>
      </c>
      <c r="G31" s="3">
        <f t="shared" ref="G31:G35" si="2">F31-D31</f>
        <v>5.9027777777777735E-2</v>
      </c>
      <c r="H31" s="11" t="s">
        <v>13</v>
      </c>
      <c r="I31" s="10" t="s">
        <v>17</v>
      </c>
      <c r="J31" s="11" t="s">
        <v>92</v>
      </c>
      <c r="K31" s="5" t="s">
        <v>100</v>
      </c>
      <c r="L31" s="18"/>
    </row>
    <row r="32" spans="1:12" ht="63" x14ac:dyDescent="0.25">
      <c r="A32" s="10">
        <v>28</v>
      </c>
      <c r="B32" s="10" t="s">
        <v>49</v>
      </c>
      <c r="C32" s="1">
        <v>43187</v>
      </c>
      <c r="D32" s="12">
        <v>0.52986111111111112</v>
      </c>
      <c r="E32" s="1">
        <v>43187</v>
      </c>
      <c r="F32" s="12">
        <v>0.80763888888888891</v>
      </c>
      <c r="G32" s="3">
        <f t="shared" si="2"/>
        <v>0.27777777777777779</v>
      </c>
      <c r="H32" s="11" t="s">
        <v>13</v>
      </c>
      <c r="I32" s="10" t="s">
        <v>15</v>
      </c>
      <c r="J32" s="11" t="s">
        <v>93</v>
      </c>
      <c r="K32" s="5" t="s">
        <v>96</v>
      </c>
      <c r="L32" s="18"/>
    </row>
    <row r="33" spans="1:12" ht="31.5" x14ac:dyDescent="0.25">
      <c r="A33" s="10">
        <v>29</v>
      </c>
      <c r="B33" s="10" t="s">
        <v>12</v>
      </c>
      <c r="C33" s="1">
        <v>43188</v>
      </c>
      <c r="D33" s="12">
        <v>0.70833333333333337</v>
      </c>
      <c r="E33" s="1">
        <v>43188</v>
      </c>
      <c r="F33" s="12">
        <v>0.70833333333333337</v>
      </c>
      <c r="G33" s="3">
        <f t="shared" si="2"/>
        <v>0</v>
      </c>
      <c r="H33" s="10" t="s">
        <v>50</v>
      </c>
      <c r="I33" s="11" t="s">
        <v>21</v>
      </c>
      <c r="J33" s="11" t="s">
        <v>73</v>
      </c>
      <c r="K33" s="17" t="s">
        <v>101</v>
      </c>
      <c r="L33" s="18"/>
    </row>
    <row r="34" spans="1:12" ht="63" x14ac:dyDescent="0.25">
      <c r="A34" s="10">
        <v>30</v>
      </c>
      <c r="B34" s="16" t="s">
        <v>29</v>
      </c>
      <c r="C34" s="1">
        <v>43189</v>
      </c>
      <c r="D34" s="13">
        <v>0.67013888888888884</v>
      </c>
      <c r="E34" s="1">
        <v>43189</v>
      </c>
      <c r="F34" s="13">
        <v>0.67013888888888884</v>
      </c>
      <c r="G34" s="3">
        <f t="shared" si="2"/>
        <v>0</v>
      </c>
      <c r="H34" s="16" t="s">
        <v>30</v>
      </c>
      <c r="I34" s="10" t="s">
        <v>17</v>
      </c>
      <c r="J34" s="16" t="s">
        <v>51</v>
      </c>
      <c r="K34" s="5" t="s">
        <v>97</v>
      </c>
      <c r="L34" s="18"/>
    </row>
    <row r="35" spans="1:12" ht="47.25" x14ac:dyDescent="0.25">
      <c r="A35" s="10">
        <v>31</v>
      </c>
      <c r="B35" s="10" t="s">
        <v>12</v>
      </c>
      <c r="C35" s="1">
        <v>43190</v>
      </c>
      <c r="D35" s="12">
        <v>0.81597222222222221</v>
      </c>
      <c r="E35" s="1">
        <v>43190</v>
      </c>
      <c r="F35" s="12">
        <v>0.81805555555555554</v>
      </c>
      <c r="G35" s="3">
        <f t="shared" si="2"/>
        <v>2.0833333333333259E-3</v>
      </c>
      <c r="H35" s="10" t="s">
        <v>21</v>
      </c>
      <c r="I35" s="11" t="s">
        <v>24</v>
      </c>
      <c r="J35" s="10" t="s">
        <v>52</v>
      </c>
      <c r="K35" s="6" t="s">
        <v>53</v>
      </c>
      <c r="L35" s="18"/>
    </row>
  </sheetData>
  <mergeCells count="13">
    <mergeCell ref="L20:L35"/>
    <mergeCell ref="A1:L1"/>
    <mergeCell ref="A3:A4"/>
    <mergeCell ref="B3:B4"/>
    <mergeCell ref="C3:F3"/>
    <mergeCell ref="G3:G4"/>
    <mergeCell ref="H3:H4"/>
    <mergeCell ref="I3:I4"/>
    <mergeCell ref="K3:K4"/>
    <mergeCell ref="L3:L4"/>
    <mergeCell ref="J3:J4"/>
    <mergeCell ref="L5:L13"/>
    <mergeCell ref="L14:L19"/>
  </mergeCells>
  <dataValidations count="1">
    <dataValidation type="list" allowBlank="1" showInputMessage="1" showErrorMessage="1" sqref="WKO11 WAS11 VQW11 VHA11 UXE11 UNI11 UDM11 TTQ11 TJU11 SZY11 SQC11 SGG11 RWK11 RMO11 RCS11 QSW11 QJA11 PZE11 PPI11 PFM11 OVQ11 OLU11 OBY11 NSC11 NIG11 MYK11 MOO11 MES11 LUW11 LLA11 LBE11 KRI11 KHM11 JXQ11 JNU11 JDY11 IUC11 IKG11 IAK11 HQO11 HGS11 GWW11 GNA11 GDE11 FTI11 FJM11 EZQ11 EPU11 EFY11 DWC11 DMG11 DCK11 CSO11 CIS11 BYW11 BPA11 BFE11 AVI11 ALM11 ABQ11 RU11 HY11 WUK11 WUK14 WKO14 WAS14 VQW14 VHA14 UXE14 UNI14 UDM14 TTQ14 TJU14 SZY14 SQC14 SGG14 RWK14 RMO14 RCS14 QSW14 QJA14 PZE14 PPI14 PFM14 OVQ14 OLU14 OBY14 NSC14 NIG14 MYK14 MOO14 MES14 LUW14 LLA14 LBE14 KRI14 KHM14 JXQ14 JNU14 JDY14 IUC14 IKG14 IAK14 HQO14 HGS14 GWW14 GNA14 GDE14 FTI14 FJM14 EZQ14 EPU14 EFY14 DWC14 DMG14 DCK14 CSO14 CIS14 BYW14 BPA14 BFE14 AVI14 ALM14 ABQ14 RU14 HY14">
      <formula1>#REF!</formula1>
    </dataValidation>
  </dataValidations>
  <pageMargins left="0.70866141732283472" right="0.70866141732283472" top="0.74803149606299213" bottom="0.74803149606299213" header="0.31496062992125984" footer="0.31496062992125984"/>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Отключения и недоотпуск</vt:lpstr>
      <vt:lpstr>'Отключения и недоотпуск'!Область_печати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2018-04-06T08:24:48Z</dcterms:modified>
</cp:coreProperties>
</file>