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45" yWindow="180" windowWidth="8190" windowHeight="8190" tabRatio="511" activeTab="0"/>
  </bookViews>
  <sheets>
    <sheet name="аварии" sheetId="1" r:id="rId1"/>
  </sheets>
  <definedNames>
    <definedName name="Excel_BuiltIn__FilterDatabase" localSheetId="0">'аварии'!$A$5:$J$15</definedName>
    <definedName name="СС">'аварии'!#REF!</definedName>
  </definedNames>
  <calcPr fullCalcOnLoad="1"/>
</workbook>
</file>

<file path=xl/sharedStrings.xml><?xml version="1.0" encoding="utf-8"?>
<sst xmlns="http://schemas.openxmlformats.org/spreadsheetml/2006/main" count="198" uniqueCount="116">
  <si>
    <r>
      <t>ОТЧЕТ ПО НАРУШЕНИЯМ ЭЛЕКТРОСНАБЖЕНИЯ ПО ООО "Энергонефть Томск" за 2013год</t>
    </r>
    <r>
      <rPr>
        <b/>
        <i/>
        <sz val="14"/>
        <rFont val="Arial Cyr"/>
        <family val="2"/>
      </rPr>
      <t>.</t>
    </r>
  </si>
  <si>
    <t>№ п/п</t>
  </si>
  <si>
    <t>Число</t>
  </si>
  <si>
    <t>Месяц</t>
  </si>
  <si>
    <r>
      <t>Отключенное</t>
    </r>
    <r>
      <rPr>
        <b/>
        <sz val="10"/>
        <rFont val="Arial Cyr"/>
        <family val="2"/>
      </rPr>
      <t xml:space="preserve"> оборудование</t>
    </r>
  </si>
  <si>
    <t>Диспетчерское нименование отказавшей установки</t>
  </si>
  <si>
    <t>Время отключения</t>
  </si>
  <si>
    <t>Время восстановления питания</t>
  </si>
  <si>
    <t>Время простоя без энергоснабжения</t>
  </si>
  <si>
    <t>Примечание (описание нарушения, устранения нарушений</t>
  </si>
  <si>
    <t>ЦДНГ-1</t>
  </si>
  <si>
    <t>ЦДНГ-2</t>
  </si>
  <si>
    <t>ЦДНГ-9</t>
  </si>
  <si>
    <t>ВЛ-6</t>
  </si>
  <si>
    <t>Ф.8-20</t>
  </si>
  <si>
    <t>ЦДНГ-8</t>
  </si>
  <si>
    <t>ЦДНГ-10</t>
  </si>
  <si>
    <t>ЦДНГ-3</t>
  </si>
  <si>
    <t>ЦДНГ-4</t>
  </si>
  <si>
    <t>Ф.8-15</t>
  </si>
  <si>
    <t>Ф.Гр-5</t>
  </si>
  <si>
    <t>Ф.10-10</t>
  </si>
  <si>
    <t>ЦДНГ-5</t>
  </si>
  <si>
    <t>Ф.4-4</t>
  </si>
  <si>
    <t>Ф.2-2</t>
  </si>
  <si>
    <t>ВЛ-35</t>
  </si>
  <si>
    <t>Ф.3-17</t>
  </si>
  <si>
    <t>Ф.2-18</t>
  </si>
  <si>
    <t>11:15</t>
  </si>
  <si>
    <t>11:57</t>
  </si>
  <si>
    <t>Ф.26-10</t>
  </si>
  <si>
    <t>Ф.2-17</t>
  </si>
  <si>
    <t>Ф.8-5</t>
  </si>
  <si>
    <t>21:07
9.05.13</t>
  </si>
  <si>
    <t>5:10 
10.05.13</t>
  </si>
  <si>
    <t>Ф.11-8</t>
  </si>
  <si>
    <t xml:space="preserve">Ф.Б10-18 </t>
  </si>
  <si>
    <t>1С-6</t>
  </si>
  <si>
    <t>Ф.1-10</t>
  </si>
  <si>
    <t>1Т ПС 35/6 №114</t>
  </si>
  <si>
    <t>1Т ПС №123</t>
  </si>
  <si>
    <t>Ф.1-11</t>
  </si>
  <si>
    <t>Ф.17-4</t>
  </si>
  <si>
    <t>Ф.11-20</t>
  </si>
  <si>
    <t>Ф.15-12</t>
  </si>
  <si>
    <t>Ф.11-4</t>
  </si>
  <si>
    <t>Ф.6-7</t>
  </si>
  <si>
    <t>ЦЛ-1, ЦЛ-3</t>
  </si>
  <si>
    <t>Ф.6-10</t>
  </si>
  <si>
    <t xml:space="preserve">Ф.10-14 </t>
  </si>
  <si>
    <t>Ф.О-16</t>
  </si>
  <si>
    <t>Ф.4-18</t>
  </si>
  <si>
    <t>03.08.13
19:03:00</t>
  </si>
  <si>
    <t>04.08.18
8:41:00</t>
  </si>
  <si>
    <t>Ф.10-7</t>
  </si>
  <si>
    <t>ПС-35/6 кВ №107, АО ВЛ-6 Ф.10-7 блинкеров нет РПВ успешное, во время грозы, бюллетень погоды №215</t>
  </si>
  <si>
    <t>БРУ-6 кВ БКНС-10. ВЛ-6 кВ Ф.Б10-18. Остановка ЭЦН из-за неполнофазного режима. При осмотре: в пролёте оп.№34-35 обрыв провода, выполнен ремонт провода. Гроза.</t>
  </si>
  <si>
    <t>Плановое отключение Ф10-10 для устранения "земли" было заменено 2 изолятора на ВЛ. После подачи напряжения произошло АО ВЛ-6 Ф.10-10, ТО, АПВН. КЗ опорных изоляторов ф «А,С. В яч.№10. ПС№110, выполнена замена</t>
  </si>
  <si>
    <t>Ф.7-5</t>
  </si>
  <si>
    <t>Зона деятельности</t>
  </si>
  <si>
    <r>
      <t xml:space="preserve">Недоотпуск эл.энергии, </t>
    </r>
    <r>
      <rPr>
        <sz val="10"/>
        <rFont val="Arial Cyr"/>
        <family val="2"/>
      </rPr>
      <t>тыс. КВТ/час</t>
    </r>
  </si>
  <si>
    <t>I квартал</t>
  </si>
  <si>
    <t>II квартал</t>
  </si>
  <si>
    <t>III квартал</t>
  </si>
  <si>
    <t>ПС 35/6 кВ №308. АО ВЛ-6 Ф.8-20 действием ТО, АПВ не успешное. РПВ не успешное. На опоре 64/1 обрыв вязок изоляторов фазы «В» и «С» (из-за обледенения и пляски проводов). Заменены вязки.</t>
  </si>
  <si>
    <t xml:space="preserve">ПС 35/6 кВ №608 АО ВЛ-6 Ф.8-15 действием ТО, АПВ не успешное, РПВ - успешное. В пролете оп. №41/1-42/1 обнаружен зацеп и следы к.з. нижних проводов ВЛ трубоукладчиком ООО"СтройИнвестПроект" при монтаже газопровода. Сотрудниками ООО ЧОП "РН-Охрана-Томск" составлен акт. </t>
  </si>
  <si>
    <t>ПС 110/35/6 кВ "Григорьевская" АО В-6 Ф.Гр-5 действием МТЗ, АПВН, РПВН. Обрыв проводов в пролете оп. №99/5-100/5 экскаватором ООО "Рафстел". Выполнен ремонт и перетяжка проводов ВЛ-6 кВ. Сообщено ООО ЧОП "РН-Охрана-Томск".</t>
  </si>
  <si>
    <t>ПС 35/6 кВ №110. ВЛ-6 кВ Ф.10-10 Обрыв провода в пролете оп.№33-34, в аппаратном зажиме ЛР-6кВ оп.№34. Выполнена замена зажима.</t>
  </si>
  <si>
    <t>ПС 35/6 кВ №202 АО ВЛ-6 Ф.2-18 АПВН. Обрыв проводов, повреждение изоляторов пролет оп.№24 - 25 строительной техникой ООО "Сервис-экология". Сообщено ООО ЧОП "РН-Охрана-Томск".</t>
  </si>
  <si>
    <t>ПС 35/6 кВ №126. АО ВЛ-6 Ф.26-10 действием ТО, АПВ-неуспешное, РПВ-неуспешное. Сильный порывистый ветер, налипание мокрого снега на провода, провис проводов. Выполнена вырубка подроста деревьев в пролетах оп.18-31. Выполнена замена вязки на оп.56/1 ф."С", замена разрушенного изолятора на оп.57/2 ф."В".</t>
  </si>
  <si>
    <t xml:space="preserve">ПС 35/6 кВ №204. АО ВЛ-6 Ф.4-4 действием ТО, АПВ - неуспешное. Разрушение разрядников на оп. №1 ВЛ-6 Ф.4-4. Выполнена замена </t>
  </si>
  <si>
    <r>
      <t xml:space="preserve">ПС 35/6 кВ №208. АО ВЛ-6 Ф.8-5 действием МТЗ, АПВН, РПВН. Нагрузка переврезана на Ф.8-14. Дождь, штормовой ветер (бюллетень погоды №128 от 08.05.13.). </t>
    </r>
    <r>
      <rPr>
        <sz val="10"/>
        <rFont val="Arial Cyr"/>
        <family val="2"/>
      </rPr>
      <t>Разрушение изоляторов оп. №24, 25, 37.</t>
    </r>
  </si>
  <si>
    <t>ПС 35/6 кВ №111. АО ВЛ-6 Ф.11-8. РПВ успешное  в 01:07. Снег, штормовой ветер (бюллетень погоды №129 от 09.05.13.). Пролёт оп. №17-18 неравномерный провис провода (переход через протоку пролет 80-90м в горизонтальной плоскости). Включено в план КР на 1кВ 2014г.</t>
  </si>
  <si>
    <t>ПС35/6 кВ №502.АО ВЛ-6 Ф.2-17 блинкер ТО, АПВ-неуспешное, падение опоры №73/2 ВЛ-6кВ Ф 2-17 (отпайка на К-90). В 15:38 отключен ЛР-6 на отпайку с повреждением. Выполнены востановительные работы (ремонт опоры).</t>
  </si>
  <si>
    <t>ПС-35/6 кВ №101 АО Ф.1-10 действием ТО, АПВН, РПВН. Выполнен осмотр в пролете оп. №54/3-55/3 обрыв проводов, зацеп ВЛ кузовом а/машины КАМАЗ при отсыпке дороги. Сообщено сотрудникам ООО ЧОП "РН-Охрана-Томск". Оп. №48 разобраны шлейфа, нагрузка К-179 переведена на Ф.1-5. Выполнен ремонт провода.</t>
  </si>
  <si>
    <t>АО 1Т ПС-35/6 кВ №114, АВРН. В-6 1Т выкачен в рем. положение, вкл. СВ-6.  15.06.13. Выявлено разрушение резинового уплотнения фланцевого соединения газового реле с баком трансформатора. Выполнена замена прокладки, долив масла, ВВИ. Включен в работу.</t>
  </si>
  <si>
    <t>АО 1Т ПС-35/6 кВ №123 действием ГЗ (1, 2-ая ст.), вкл. СВ-6 (АВР-6 выведен - работа ГТЭС). Мех. повреждение КЛ цепей управления газового реле (проведенн ремонт КЛ).</t>
  </si>
  <si>
    <t xml:space="preserve">АО Ф.6-6, выпавших блинкеров нет, РПВН. Нагрузка переведена на Ф.6-18 и Ф.Б4-26. В-6 выведен в ремонт, выявлено неисправность цепей управления В-6, проведен ремонт цепей управления В-6. </t>
  </si>
  <si>
    <t xml:space="preserve">БРУ-6 кВ "БКНС-10". АО ВЛ-6кВ Ф.Б10-18 действием МТЗ, АПВН, РПВ успешное. Выполнен осмотр доступных участков ВЛ-6кВ, КТПН 6/0,4кВ замечаний нет, продолжение осмотра 20.05.13. (затопляемая зона, проезд на лодке). Дерево на проводах оп. №60-61/2 из вне охранной зоны ВЛ, убрано ,  </t>
  </si>
  <si>
    <t>ПС 35/6 кВ № 601. АО ВЛ-6 кВ Ф1-11 действием ТО, АПВ не успешное. Падение бетонной опоры №74 (разрушение бетона опоры в свае), Опору выправили, смонтированы оттяжки.</t>
  </si>
  <si>
    <t>ПС 35/6 кВ №502. АО В-6 Ф.2-2 действием МТЗ, АПВ не успешное, падение дерева из вне охранной зоны на ВЛ-6кВ (попадание молнии в дерево) пролет опор №147-146. Наклонило оп. №147,  поврежден В/В отсека ТП К-85.Дерево убрано, оп.№147 выправлена, выполнена регулировка стрелы провиса проводов в пролете оп.№147-146, заменен В/В отсек ТП№6 К-85, востановленны спуски от ЛР до ТП.</t>
  </si>
  <si>
    <t>ПС 35/6 кВ №102. АО В-6 Ф.2-17 действием МТЗ, АПВ не успешное, РПВ не успешное, выполнен частичный осмотр, отключен ЛР-6 оп№65/3 ПВ не успешное, продолжение работ после улучшения метео условий. Гроза. 19.07.13. нагрузка переведена на Ф.3-7, разобраны шлейфа оп. 59. В пролете опор №48-54 разрушение изоляторов, повреждение провода, устранено.</t>
  </si>
  <si>
    <t>ПС 35/6 кВ №106 АО ВЛ-6 Ф.6-7  АПВ неуспешное, РПВ неуспешное. Гроза.  На оп.№61 разрезаны шлейфа, К-33,16а,од. скв №137 запитаны через ПЛУ-6кВ Ф 3-6, требуется выполнить осмотр ВЛ на ГАЗ-71. Ветка на проводах, выпонена вырубка поросли в охранной зоне ВЛ.</t>
  </si>
  <si>
    <t xml:space="preserve">ПС 35/6 кВ №111 АО ВЛ-6 Ф.11-4  АПВ неуспешное, РПВ успешное. Гроза. Выполнен осмотр (Ремонтная схема к ВЛ-6 Ф.11-4 подключены Ф.11-18, Ф.11-14, Ф.11-16). </t>
  </si>
  <si>
    <t>ПС 110 "Савкинская" АО ВЛ-35 ЦЛ-1, ЦЛ-3 ТО, АПВ неуспешное РПВ успешное. Гроза. Пролет оп.№8-9 расплетение грозотроса удар молнии. Устранение при промерзании грунта.</t>
  </si>
  <si>
    <t>ПС 35/6 кВ №106 АО ВЛ-6 Ф.6-10  АПВ неуспешное, РПВ неуспешное. АО при осмотре в пролёте оп.№55-56 обнаружено дерево, повреждения ВЛ нет, дерево убрано.</t>
  </si>
  <si>
    <t>ПС 35/6 кВ №410 АО ВЛ-6 Ф.10-14  АПВ не успешное, РПВ успешное. Гроза. Разрушены изоляторы оп.№83/1, 85/1 ф. «А», «В», изоляторы заменены</t>
  </si>
  <si>
    <t>ПС 35/6 кВ №502. АО ВЛ-6 Ф.2-17 действием ТО, АПВ не успешное, РПВ не успешное. Падение дерева из вне охранной зоны ВЛ на провода ВЛ-6кВ в пролете опор №5-6. Дерево убрали, высота дерева 22-25м.</t>
  </si>
  <si>
    <t xml:space="preserve">ПС 35/6 кВ №503. АО ВЛ-6 Ф.3-17 действием ТО, АПВ не успешное, РПВ успешное. Гроза. Выполнен осмотр замечаний не выявлено. </t>
  </si>
  <si>
    <t>ПС 35/6 кВ №106. АО ВЛ-6 Ф.6-7 действием МТЗ, АПВ не успешное, РПВ не успешное. Гроза. При осмотре в пролёте оп.№84-85 обнаружено упавшее дерево, Дерево убрано проведен ремонт провода.</t>
  </si>
  <si>
    <t>РУ-6 "Очистные". АО ВЛ-6 Ф.О-16 действием ТО, АПВ не успешное, РПВ  успешное. Гроза. Подрост оп. Сколоты юби 12/1, 38, 47, 50, провис 32/7-33/7 (крен опор). Выполнена вырубка, заменены изоляторы, проведена регулировка стрелы провиса.</t>
  </si>
  <si>
    <t>ПС 35/6 кВ №502. АО ВЛ-6 Ф.2-18 бл."МТЗ", АПВ  нет, РПВ успешное. Гроза. Произведен осмотр замечаний не выявлено.</t>
  </si>
  <si>
    <t>ПС 35/6 кВ №304. АО ВЛ-6кВ Ф.4-18 от МТЗ, АПВН. РПВН. На оп.№1 разобраны шлейфа отпайки на К-31 (не рабочий). РПВУ. Заменены изоляторы Оп.№ 57,61.</t>
  </si>
  <si>
    <t xml:space="preserve">АО В-6 1,2 ТП, СВ-6, В-6 3,4ТП в КУВ-6 К-61 по МТЗ. К-56 питается по временной схеме через временную ВЛ-6 от К-61. Гроза. Б В 21:21 При повторном включении В-6 3,4 ТП  Произошло отключение В-6 Ф.17-4 на ПС №417. Выполнен осмотр  КУВ-6 К-56, Осмотрена временная ВЛ-6, по которой питается К-56. Оп.№9 от К-61 (находится в болоте) разрушен опорный  штыревой изолятор верхней фазы , обгорел шлейф. Повреждение устранено, 8:41 напряжение подано без замечаний. </t>
  </si>
  <si>
    <t>ПС 35/6 кВ №407. АО ВЛ-6 Ф.7-5 действием ТО, АПВН.  Упало дерево в пролете опор №17-18. Убрали дерево.</t>
  </si>
  <si>
    <t>АО ВЛ-6 Ф.11-20 действием МТЗ, АПВН, РПВУ. Работа АВР-6 в КУВ-6 К-32, К-35. КУВ-6 К-15 выведен в ремонт. Выполнен осмотр ВЛ-6, кроме участка оп. №31-97, повреждений не выявлено. Продолжение осмотра по наличию  спец. техники. (Заявка РИТС подана в 12:55). 30.09.13. закончен осмотр ВЛ-6, обнаружено разрушение изолятора Ф.В оп. №100 (расстрел охотниками). Замен изолятор.</t>
  </si>
  <si>
    <t>В-6 Ф.6-6</t>
  </si>
  <si>
    <t xml:space="preserve">ВЛ-35 Ц-2 ПС-220/110/35/6 "С-Соснинская". Обрыв провода фазы "С" на оп.№24 ВЛ-35 Ц-2 (при переведенной нагрузке с Ц-1 на Ц-2). Нагрузку с Ц-2 перевели на Ц-1. Выполнен  ремонт провода на оп.№24. </t>
  </si>
  <si>
    <t xml:space="preserve">Ц-2 </t>
  </si>
  <si>
    <t>IV квартал</t>
  </si>
  <si>
    <t>Сводные данные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 в 2013г.</t>
  </si>
  <si>
    <t>ЦДНГ-7</t>
  </si>
  <si>
    <t>2Т</t>
  </si>
  <si>
    <t>2Т ПС 35/6 №115</t>
  </si>
  <si>
    <t>Ф.14-4</t>
  </si>
  <si>
    <t>Ф.3-8</t>
  </si>
  <si>
    <t>Ф.58-1</t>
  </si>
  <si>
    <t>Ф.1-9</t>
  </si>
  <si>
    <t>ПС 35/6 кВ 558 АО ВЛ-6 Ф.58-1 действием ТО, АПВ успешное, выполняется осмотр ВЛ-6кВ Ф.58-1,  видимых повреждений не обнаружено.</t>
  </si>
  <si>
    <t>ПС№ 115 АО 2Т действием ДЗТ, АВР-6 успешное, фаза "А", "В" попадание птиц на токоведущие части. Птица убрана.</t>
  </si>
  <si>
    <t xml:space="preserve">ПС-35/6 кВ №404. АО ВЛ-6 Ф.4-18 действием ТО, АПВ-неуспешное. Оп.№47, обрыв вязки фаза "С", оп.№48 обрыв вязки фаза "В", провод лежит на траверсе, оп.№60 расплетение провода. После устронения повреждений ф.4-18 успешно включен. (сильный порывистый ветер). Выполнен ремонт провода, заменены вязки
</t>
  </si>
  <si>
    <t>ПС 35/6 кВ №114. АО ВЛ-6 Ф. 14-4 АПВ успешно, в пролете опор 54-55  зацеп ВЛ неустановленным автотранспортом. Повреждения провода нет.</t>
  </si>
  <si>
    <t>АО ВЛ-6кВ. Ф.3-8 действием МТЗ, АПВН, РПВН, разрушение изоляторов ф."А,В" оп.№120/2, разрушение ОПН-6 ТП 6/0,4 К-77. Выполнена замена изоляторов, ОПН-6.</t>
  </si>
  <si>
    <t>АО ВЛ-6кВ Ф.Гр-5 ПС-110/35/6 "Григорьевская" действием МТЗ 2ст., АПВУ. Выполнен осмотр, в зоне балансовой принадлежности ОАО "Южно-Охтеурское" зацеп ВЛ а/транспортом.</t>
  </si>
  <si>
    <t>ПС 35/6 кВ №414. АО ВЛ-6кВ Ф.14-4 действием ТО, АПВ успешное. При осмотре  выявлены следы к.з. на проводах фаз "А" и "С" в пролёте опор №2-3. Повреждение провода нет.</t>
  </si>
  <si>
    <t>ПС 35/6 кВ №401. АО ВЛ-6кВ Ф.1-9 действием ТО, АПВН, В 3:51ч РПВУ. При осмотре  обнаружены следы к.з.от зацепа 2 нижних проводов неустановленной гусеничной техникой в пролёте опор №45-46. Произведен ремонт провода.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</si>
</sst>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0&quot;р.&quot;_-;\-* #,##0.00&quot;р.&quot;_-;_-* \-??&quot;р.&quot;_-;_-@_-"/>
    <numFmt numFmtId="173" formatCode="0.0"/>
    <numFmt numFmtId="174" formatCode="h:mm;@"/>
    <numFmt numFmtId="175" formatCode="hh:mm"/>
    <numFmt numFmtId="176" formatCode="_-* #,##0.00_р_._-;\-* #,##0.00_р_._-;_-* \-??_р_._-;_-@_-"/>
    <numFmt numFmtId="177" formatCode="hh&quot;:&quot;mm"/>
    <numFmt numFmtId="178" formatCode="h&quot;:&quot;mm;@"/>
  </numFmts>
  <fonts count="50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4"/>
      <name val="Arial Cyr"/>
      <family val="2"/>
    </font>
    <font>
      <b/>
      <i/>
      <sz val="14"/>
      <name val="Arial Cyr"/>
      <family val="2"/>
    </font>
    <font>
      <b/>
      <sz val="10"/>
      <name val="Arial Cyr"/>
      <family val="2"/>
    </font>
    <font>
      <b/>
      <sz val="14"/>
      <color indexed="12"/>
      <name val="Arial Cyr"/>
      <family val="2"/>
    </font>
    <font>
      <sz val="10"/>
      <color indexed="10"/>
      <name val="Arial Cyr"/>
      <family val="2"/>
    </font>
    <font>
      <b/>
      <u val="single"/>
      <sz val="10"/>
      <name val="Arial Cyr"/>
      <family val="2"/>
    </font>
    <font>
      <b/>
      <i/>
      <sz val="12"/>
      <color indexed="8"/>
      <name val="Times New Roman"/>
      <family val="1"/>
    </font>
    <font>
      <b/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1" fillId="0" borderId="0">
      <alignment/>
      <protection/>
    </xf>
    <xf numFmtId="0" fontId="48" fillId="0" borderId="0" applyNumberFormat="0" applyFill="0" applyBorder="0" applyAlignment="0" applyProtection="0"/>
    <xf numFmtId="176" fontId="0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 applyProtection="1">
      <alignment horizontal="center" vertical="center" wrapText="1"/>
      <protection locked="0"/>
    </xf>
    <xf numFmtId="174" fontId="0" fillId="0" borderId="0" xfId="0" applyNumberFormat="1" applyFill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left" wrapText="1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textRotation="90" wrapText="1"/>
      <protection locked="0"/>
    </xf>
    <xf numFmtId="0" fontId="5" fillId="0" borderId="11" xfId="0" applyFont="1" applyFill="1" applyBorder="1" applyAlignment="1" applyProtection="1">
      <alignment horizontal="center" vertical="center" textRotation="90" wrapText="1"/>
      <protection locked="0"/>
    </xf>
    <xf numFmtId="174" fontId="5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12" xfId="0" applyFont="1" applyFill="1" applyBorder="1" applyAlignment="1" applyProtection="1">
      <alignment horizontal="center" vertical="center" textRotation="90" wrapText="1"/>
      <protection locked="0"/>
    </xf>
    <xf numFmtId="0" fontId="5" fillId="0" borderId="10" xfId="0" applyFont="1" applyFill="1" applyBorder="1" applyAlignment="1" applyProtection="1">
      <alignment horizontal="center" vertical="center" textRotation="90" wrapText="1"/>
      <protection locked="0"/>
    </xf>
    <xf numFmtId="0" fontId="1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4" fontId="2" fillId="33" borderId="13" xfId="0" applyNumberFormat="1" applyFont="1" applyFill="1" applyBorder="1" applyAlignment="1">
      <alignment horizontal="center" vertical="center" wrapText="1"/>
    </xf>
    <xf numFmtId="174" fontId="1" fillId="33" borderId="13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174" fontId="2" fillId="0" borderId="13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174" fontId="1" fillId="0" borderId="13" xfId="0" applyNumberFormat="1" applyFont="1" applyFill="1" applyBorder="1" applyAlignment="1">
      <alignment horizontal="center" vertical="center"/>
    </xf>
    <xf numFmtId="174" fontId="1" fillId="0" borderId="13" xfId="0" applyNumberFormat="1" applyFont="1" applyFill="1" applyBorder="1" applyAlignment="1">
      <alignment horizontal="center" vertical="center" wrapText="1"/>
    </xf>
    <xf numFmtId="1" fontId="1" fillId="33" borderId="13" xfId="0" applyNumberFormat="1" applyFont="1" applyFill="1" applyBorder="1" applyAlignment="1">
      <alignment horizontal="center" vertical="center" wrapText="1"/>
    </xf>
    <xf numFmtId="174" fontId="2" fillId="33" borderId="14" xfId="0" applyNumberFormat="1" applyFont="1" applyFill="1" applyBorder="1" applyAlignment="1">
      <alignment horizontal="center" vertical="center" wrapText="1"/>
    </xf>
    <xf numFmtId="174" fontId="1" fillId="33" borderId="15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174" fontId="1" fillId="33" borderId="13" xfId="0" applyNumberFormat="1" applyFont="1" applyFill="1" applyBorder="1" applyAlignment="1">
      <alignment horizontal="center" vertical="center"/>
    </xf>
    <xf numFmtId="175" fontId="1" fillId="33" borderId="13" xfId="0" applyNumberFormat="1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174" fontId="1" fillId="33" borderId="17" xfId="0" applyNumberFormat="1" applyFont="1" applyFill="1" applyBorder="1" applyAlignment="1">
      <alignment horizontal="center" vertical="center" wrapText="1"/>
    </xf>
    <xf numFmtId="1" fontId="1" fillId="33" borderId="16" xfId="0" applyNumberFormat="1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174" fontId="2" fillId="33" borderId="16" xfId="0" applyNumberFormat="1" applyFont="1" applyFill="1" applyBorder="1" applyAlignment="1">
      <alignment horizontal="center" vertical="center" wrapText="1"/>
    </xf>
    <xf numFmtId="174" fontId="2" fillId="33" borderId="18" xfId="0" applyNumberFormat="1" applyFont="1" applyFill="1" applyBorder="1" applyAlignment="1">
      <alignment horizontal="center" vertical="center" wrapText="1"/>
    </xf>
    <xf numFmtId="174" fontId="1" fillId="0" borderId="14" xfId="0" applyNumberFormat="1" applyFont="1" applyFill="1" applyBorder="1" applyAlignment="1">
      <alignment horizontal="center" vertical="center" wrapText="1"/>
    </xf>
    <xf numFmtId="174" fontId="1" fillId="0" borderId="15" xfId="0" applyNumberFormat="1" applyFont="1" applyFill="1" applyBorder="1" applyAlignment="1">
      <alignment horizontal="center" vertical="center" wrapText="1"/>
    </xf>
    <xf numFmtId="49" fontId="1" fillId="33" borderId="16" xfId="0" applyNumberFormat="1" applyFont="1" applyFill="1" applyBorder="1" applyAlignment="1" applyProtection="1">
      <alignment vertical="center" wrapText="1"/>
      <protection locked="0"/>
    </xf>
    <xf numFmtId="174" fontId="2" fillId="0" borderId="14" xfId="0" applyNumberFormat="1" applyFont="1" applyFill="1" applyBorder="1" applyAlignment="1">
      <alignment horizontal="center" vertical="center" wrapText="1"/>
    </xf>
    <xf numFmtId="174" fontId="1" fillId="0" borderId="19" xfId="0" applyNumberFormat="1" applyFont="1" applyFill="1" applyBorder="1" applyAlignment="1">
      <alignment horizontal="center" vertical="center" wrapText="1"/>
    </xf>
    <xf numFmtId="174" fontId="1" fillId="0" borderId="16" xfId="0" applyNumberFormat="1" applyFont="1" applyFill="1" applyBorder="1" applyAlignment="1">
      <alignment horizontal="center" vertical="center" wrapText="1"/>
    </xf>
    <xf numFmtId="0" fontId="1" fillId="33" borderId="16" xfId="0" applyNumberFormat="1" applyFont="1" applyFill="1" applyBorder="1" applyAlignment="1" applyProtection="1">
      <alignment vertical="center" wrapText="1"/>
      <protection locked="0"/>
    </xf>
    <xf numFmtId="175" fontId="1" fillId="0" borderId="13" xfId="0" applyNumberFormat="1" applyFont="1" applyFill="1" applyBorder="1" applyAlignment="1">
      <alignment horizontal="center" vertical="center" wrapText="1"/>
    </xf>
    <xf numFmtId="174" fontId="2" fillId="0" borderId="18" xfId="0" applyNumberFormat="1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174" fontId="2" fillId="33" borderId="17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174" fontId="1" fillId="34" borderId="21" xfId="0" applyNumberFormat="1" applyFont="1" applyFill="1" applyBorder="1" applyAlignment="1">
      <alignment horizontal="center" vertical="center" wrapText="1"/>
    </xf>
    <xf numFmtId="174" fontId="1" fillId="35" borderId="22" xfId="0" applyNumberFormat="1" applyFont="1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textRotation="90" wrapText="1"/>
      <protection locked="0"/>
    </xf>
    <xf numFmtId="0" fontId="1" fillId="33" borderId="16" xfId="0" applyFont="1" applyFill="1" applyBorder="1" applyAlignment="1" applyProtection="1">
      <alignment horizontal="left" vertical="center" wrapText="1"/>
      <protection/>
    </xf>
    <xf numFmtId="0" fontId="1" fillId="33" borderId="16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37" borderId="24" xfId="0" applyFont="1" applyFill="1" applyBorder="1" applyAlignment="1">
      <alignment horizontal="left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174" fontId="1" fillId="0" borderId="18" xfId="0" applyNumberFormat="1" applyFont="1" applyFill="1" applyBorder="1" applyAlignment="1">
      <alignment horizontal="center" vertical="center" wrapText="1"/>
    </xf>
    <xf numFmtId="174" fontId="2" fillId="33" borderId="27" xfId="0" applyNumberFormat="1" applyFont="1" applyFill="1" applyBorder="1" applyAlignment="1">
      <alignment horizontal="center" vertical="center" wrapText="1"/>
    </xf>
    <xf numFmtId="174" fontId="2" fillId="33" borderId="22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 applyProtection="1">
      <alignment horizontal="center" vertical="center" wrapText="1"/>
      <protection locked="0"/>
    </xf>
    <xf numFmtId="0" fontId="10" fillId="0" borderId="28" xfId="0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31" xfId="0" applyFont="1" applyFill="1" applyBorder="1" applyAlignment="1" applyProtection="1">
      <alignment horizontal="center" vertical="center" wrapText="1"/>
      <protection locked="0"/>
    </xf>
    <xf numFmtId="0" fontId="10" fillId="0" borderId="32" xfId="0" applyFont="1" applyFill="1" applyBorder="1" applyAlignment="1" applyProtection="1">
      <alignment horizontal="center" vertical="center" wrapText="1"/>
      <protection locked="0"/>
    </xf>
    <xf numFmtId="0" fontId="10" fillId="0" borderId="33" xfId="0" applyFont="1" applyFill="1" applyBorder="1" applyAlignment="1" applyProtection="1">
      <alignment horizontal="center" vertical="center" wrapText="1"/>
      <protection locked="0"/>
    </xf>
    <xf numFmtId="0" fontId="0" fillId="0" borderId="34" xfId="0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175" fontId="30" fillId="33" borderId="26" xfId="0" applyNumberFormat="1" applyFont="1" applyFill="1" applyBorder="1" applyAlignment="1">
      <alignment horizontal="center" vertical="center" wrapText="1"/>
    </xf>
    <xf numFmtId="175" fontId="30" fillId="33" borderId="22" xfId="0" applyNumberFormat="1" applyFont="1" applyFill="1" applyBorder="1" applyAlignment="1">
      <alignment horizontal="center" vertical="center" wrapText="1"/>
    </xf>
    <xf numFmtId="174" fontId="1" fillId="34" borderId="35" xfId="0" applyNumberFormat="1" applyFont="1" applyFill="1" applyBorder="1" applyAlignment="1">
      <alignment horizontal="center" vertical="center" wrapText="1"/>
    </xf>
    <xf numFmtId="174" fontId="1" fillId="0" borderId="36" xfId="0" applyNumberFormat="1" applyFont="1" applyFill="1" applyBorder="1" applyAlignment="1">
      <alignment horizontal="center" vertical="center" wrapText="1"/>
    </xf>
    <xf numFmtId="20" fontId="1" fillId="37" borderId="22" xfId="0" applyNumberFormat="1" applyFont="1" applyFill="1" applyBorder="1" applyAlignment="1">
      <alignment horizontal="center" vertical="center" wrapText="1"/>
    </xf>
    <xf numFmtId="20" fontId="1" fillId="37" borderId="36" xfId="0" applyNumberFormat="1" applyFont="1" applyFill="1" applyBorder="1" applyAlignment="1">
      <alignment horizontal="center" vertical="center" wrapText="1"/>
    </xf>
    <xf numFmtId="174" fontId="1" fillId="0" borderId="24" xfId="0" applyNumberFormat="1" applyFont="1" applyFill="1" applyBorder="1" applyAlignment="1">
      <alignment horizontal="center" vertical="center" wrapText="1"/>
    </xf>
    <xf numFmtId="174" fontId="1" fillId="0" borderId="26" xfId="0" applyNumberFormat="1" applyFont="1" applyFill="1" applyBorder="1" applyAlignment="1">
      <alignment horizontal="center" vertical="center"/>
    </xf>
    <xf numFmtId="174" fontId="1" fillId="0" borderId="37" xfId="0" applyNumberFormat="1" applyFont="1" applyFill="1" applyBorder="1" applyAlignment="1">
      <alignment horizontal="center" vertical="center"/>
    </xf>
    <xf numFmtId="174" fontId="1" fillId="35" borderId="36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 applyProtection="1">
      <alignment vertical="center" wrapText="1"/>
      <protection locked="0"/>
    </xf>
    <xf numFmtId="0" fontId="1" fillId="33" borderId="13" xfId="0" applyFont="1" applyFill="1" applyBorder="1" applyAlignment="1" applyProtection="1">
      <alignment horizontal="left" vertical="center" wrapText="1"/>
      <protection/>
    </xf>
    <xf numFmtId="49" fontId="1" fillId="33" borderId="16" xfId="0" applyNumberFormat="1" applyFont="1" applyFill="1" applyBorder="1" applyAlignment="1" applyProtection="1">
      <alignment horizontal="left" vertical="center" wrapText="1"/>
      <protection locked="0"/>
    </xf>
  </cellXfs>
  <cellStyles count="53">
    <cellStyle name="Normal" xfId="0"/>
    <cellStyle name="11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 2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K53"/>
  <sheetViews>
    <sheetView tabSelected="1" zoomScalePageLayoutView="0" workbookViewId="0" topLeftCell="A1">
      <pane ySplit="5" topLeftCell="A33" activePane="bottomLeft" state="frozen"/>
      <selection pane="topLeft" activeCell="A1" sqref="A1"/>
      <selection pane="bottomLeft" activeCell="M52" sqref="M52"/>
    </sheetView>
  </sheetViews>
  <sheetFormatPr defaultColWidth="9.00390625" defaultRowHeight="12.75"/>
  <cols>
    <col min="1" max="1" width="6.25390625" style="1" customWidth="1"/>
    <col min="2" max="2" width="4.125" style="1" customWidth="1"/>
    <col min="3" max="3" width="3.375" style="1" customWidth="1"/>
    <col min="4" max="4" width="8.875" style="2" customWidth="1"/>
    <col min="5" max="5" width="10.00390625" style="1" customWidth="1"/>
    <col min="6" max="6" width="16.00390625" style="1" customWidth="1"/>
    <col min="7" max="7" width="9.75390625" style="1" customWidth="1"/>
    <col min="8" max="8" width="9.375" style="1" customWidth="1"/>
    <col min="9" max="9" width="6.875" style="3" customWidth="1"/>
    <col min="10" max="10" width="69.875" style="3" customWidth="1"/>
    <col min="11" max="11" width="12.875" style="1" customWidth="1"/>
    <col min="12" max="16384" width="9.125" style="1" customWidth="1"/>
  </cols>
  <sheetData>
    <row r="1" spans="1:10" ht="26.2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8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0" ht="66" customHeight="1">
      <c r="A3" s="71" t="s">
        <v>100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8.75" thickBot="1">
      <c r="A4" s="6"/>
      <c r="B4" s="7"/>
      <c r="C4" s="7"/>
      <c r="D4" s="7"/>
      <c r="E4" s="4"/>
      <c r="F4" s="4"/>
      <c r="G4" s="5"/>
      <c r="H4" s="5"/>
      <c r="I4" s="5"/>
      <c r="J4" s="4"/>
    </row>
    <row r="5" spans="1:11" ht="87" customHeight="1" thickBot="1">
      <c r="A5" s="12" t="s">
        <v>1</v>
      </c>
      <c r="B5" s="9" t="s">
        <v>2</v>
      </c>
      <c r="C5" s="9" t="s">
        <v>3</v>
      </c>
      <c r="D5" s="9" t="s">
        <v>59</v>
      </c>
      <c r="E5" s="8" t="s">
        <v>4</v>
      </c>
      <c r="F5" s="9" t="s">
        <v>5</v>
      </c>
      <c r="G5" s="10" t="s">
        <v>6</v>
      </c>
      <c r="H5" s="10" t="s">
        <v>7</v>
      </c>
      <c r="I5" s="10" t="s">
        <v>8</v>
      </c>
      <c r="J5" s="11" t="s">
        <v>9</v>
      </c>
      <c r="K5" s="54" t="s">
        <v>60</v>
      </c>
    </row>
    <row r="6" spans="1:11" ht="12.75">
      <c r="A6" s="72" t="s">
        <v>61</v>
      </c>
      <c r="B6" s="73"/>
      <c r="C6" s="73"/>
      <c r="D6" s="73"/>
      <c r="E6" s="73"/>
      <c r="F6" s="73"/>
      <c r="G6" s="73"/>
      <c r="H6" s="73"/>
      <c r="I6" s="73"/>
      <c r="J6" s="73"/>
      <c r="K6" s="74"/>
    </row>
    <row r="7" spans="1:11" ht="38.25">
      <c r="A7" s="13">
        <v>1</v>
      </c>
      <c r="B7" s="13">
        <v>7</v>
      </c>
      <c r="C7" s="13">
        <v>1</v>
      </c>
      <c r="D7" s="14" t="s">
        <v>12</v>
      </c>
      <c r="E7" s="14" t="s">
        <v>13</v>
      </c>
      <c r="F7" s="20" t="s">
        <v>14</v>
      </c>
      <c r="G7" s="21">
        <v>0.3145833333333333</v>
      </c>
      <c r="H7" s="21">
        <v>0.35833333333333334</v>
      </c>
      <c r="I7" s="22">
        <f aca="true" t="shared" si="0" ref="I7:I15">H7-G7</f>
        <v>0.04375000000000001</v>
      </c>
      <c r="J7" s="55" t="s">
        <v>64</v>
      </c>
      <c r="K7" s="75">
        <v>8.56</v>
      </c>
    </row>
    <row r="8" spans="1:11" s="18" customFormat="1" ht="51">
      <c r="A8" s="13">
        <v>2</v>
      </c>
      <c r="B8" s="13">
        <v>17</v>
      </c>
      <c r="C8" s="13">
        <v>1</v>
      </c>
      <c r="D8" s="14" t="s">
        <v>16</v>
      </c>
      <c r="E8" s="14" t="s">
        <v>13</v>
      </c>
      <c r="F8" s="23" t="s">
        <v>19</v>
      </c>
      <c r="G8" s="24">
        <v>0.8638888888888889</v>
      </c>
      <c r="H8" s="16">
        <v>0.907638888888889</v>
      </c>
      <c r="I8" s="25">
        <f t="shared" si="0"/>
        <v>0.04375000000000007</v>
      </c>
      <c r="J8" s="55" t="s">
        <v>65</v>
      </c>
      <c r="K8" s="68"/>
    </row>
    <row r="9" spans="1:11" s="18" customFormat="1" ht="51">
      <c r="A9" s="13">
        <v>3</v>
      </c>
      <c r="B9" s="13">
        <v>28</v>
      </c>
      <c r="C9" s="13">
        <v>1</v>
      </c>
      <c r="D9" s="14" t="s">
        <v>17</v>
      </c>
      <c r="E9" s="14" t="s">
        <v>13</v>
      </c>
      <c r="F9" s="23" t="s">
        <v>20</v>
      </c>
      <c r="G9" s="28">
        <v>0.5555555555555556</v>
      </c>
      <c r="H9" s="28">
        <v>0.6944444444444445</v>
      </c>
      <c r="I9" s="17">
        <f t="shared" si="0"/>
        <v>0.13888888888888895</v>
      </c>
      <c r="J9" s="55" t="s">
        <v>66</v>
      </c>
      <c r="K9" s="68"/>
    </row>
    <row r="10" spans="1:11" s="18" customFormat="1" ht="36" customHeight="1">
      <c r="A10" s="13">
        <v>4</v>
      </c>
      <c r="B10" s="13">
        <v>7</v>
      </c>
      <c r="C10" s="13">
        <v>2</v>
      </c>
      <c r="D10" s="14" t="s">
        <v>10</v>
      </c>
      <c r="E10" s="14" t="s">
        <v>13</v>
      </c>
      <c r="F10" s="23" t="s">
        <v>21</v>
      </c>
      <c r="G10" s="16">
        <v>0.15694444444444444</v>
      </c>
      <c r="H10" s="16">
        <v>0.4076388888888889</v>
      </c>
      <c r="I10" s="17">
        <f t="shared" si="0"/>
        <v>0.25069444444444444</v>
      </c>
      <c r="J10" s="55" t="s">
        <v>67</v>
      </c>
      <c r="K10" s="68"/>
    </row>
    <row r="11" spans="1:11" s="18" customFormat="1" ht="48.75" customHeight="1">
      <c r="A11" s="13">
        <v>5</v>
      </c>
      <c r="B11" s="13">
        <v>11</v>
      </c>
      <c r="C11" s="13">
        <v>3</v>
      </c>
      <c r="D11" s="14" t="s">
        <v>11</v>
      </c>
      <c r="E11" s="14"/>
      <c r="F11" s="23" t="s">
        <v>98</v>
      </c>
      <c r="G11" s="16">
        <v>0.5069444444444444</v>
      </c>
      <c r="H11" s="16">
        <v>0.6319444444444444</v>
      </c>
      <c r="I11" s="16">
        <f t="shared" si="0"/>
        <v>0.125</v>
      </c>
      <c r="J11" s="34" t="s">
        <v>97</v>
      </c>
      <c r="K11" s="68"/>
    </row>
    <row r="12" spans="1:11" s="18" customFormat="1" ht="52.5" customHeight="1">
      <c r="A12" s="13">
        <v>6</v>
      </c>
      <c r="B12" s="13">
        <v>21</v>
      </c>
      <c r="C12" s="13">
        <v>3</v>
      </c>
      <c r="D12" s="14" t="s">
        <v>17</v>
      </c>
      <c r="E12" s="14" t="s">
        <v>13</v>
      </c>
      <c r="F12" s="14" t="s">
        <v>27</v>
      </c>
      <c r="G12" s="30" t="s">
        <v>28</v>
      </c>
      <c r="H12" s="26" t="s">
        <v>29</v>
      </c>
      <c r="I12" s="29">
        <f t="shared" si="0"/>
        <v>0.02916666666666662</v>
      </c>
      <c r="J12" s="40" t="s">
        <v>68</v>
      </c>
      <c r="K12" s="69"/>
    </row>
    <row r="13" spans="1:11" s="18" customFormat="1" ht="12.75">
      <c r="A13" s="65" t="s">
        <v>62</v>
      </c>
      <c r="B13" s="66"/>
      <c r="C13" s="66"/>
      <c r="D13" s="66"/>
      <c r="E13" s="66"/>
      <c r="F13" s="66"/>
      <c r="G13" s="66"/>
      <c r="H13" s="66"/>
      <c r="I13" s="66"/>
      <c r="J13" s="66"/>
      <c r="K13" s="67"/>
    </row>
    <row r="14" spans="1:11" s="18" customFormat="1" ht="72" customHeight="1">
      <c r="A14" s="13">
        <v>7</v>
      </c>
      <c r="B14" s="13">
        <v>4</v>
      </c>
      <c r="C14" s="13">
        <v>4</v>
      </c>
      <c r="D14" s="14" t="s">
        <v>18</v>
      </c>
      <c r="E14" s="14" t="s">
        <v>13</v>
      </c>
      <c r="F14" s="23" t="s">
        <v>30</v>
      </c>
      <c r="G14" s="16">
        <v>0.9125</v>
      </c>
      <c r="H14" s="16">
        <v>1.2</v>
      </c>
      <c r="I14" s="16">
        <f t="shared" si="0"/>
        <v>0.2875</v>
      </c>
      <c r="J14" s="55" t="s">
        <v>69</v>
      </c>
      <c r="K14" s="76">
        <v>22.46</v>
      </c>
    </row>
    <row r="15" spans="1:11" s="18" customFormat="1" ht="39.75" customHeight="1">
      <c r="A15" s="13">
        <v>8</v>
      </c>
      <c r="B15" s="13">
        <v>17</v>
      </c>
      <c r="C15" s="13">
        <v>4</v>
      </c>
      <c r="D15" s="14" t="s">
        <v>17</v>
      </c>
      <c r="E15" s="14" t="s">
        <v>13</v>
      </c>
      <c r="F15" s="23" t="s">
        <v>23</v>
      </c>
      <c r="G15" s="17">
        <v>0.5256944444444445</v>
      </c>
      <c r="H15" s="17">
        <v>0.5909722222222222</v>
      </c>
      <c r="I15" s="25">
        <f t="shared" si="0"/>
        <v>0.06527777777777777</v>
      </c>
      <c r="J15" s="55" t="s">
        <v>70</v>
      </c>
      <c r="K15" s="77"/>
    </row>
    <row r="16" spans="1:11" s="18" customFormat="1" ht="39.75" customHeight="1">
      <c r="A16" s="13">
        <v>9</v>
      </c>
      <c r="B16" s="13">
        <v>9</v>
      </c>
      <c r="C16" s="13">
        <v>5</v>
      </c>
      <c r="D16" s="14" t="s">
        <v>17</v>
      </c>
      <c r="E16" s="14" t="s">
        <v>13</v>
      </c>
      <c r="F16" s="23" t="s">
        <v>32</v>
      </c>
      <c r="G16" s="17" t="s">
        <v>33</v>
      </c>
      <c r="H16" s="17" t="s">
        <v>34</v>
      </c>
      <c r="I16" s="17">
        <v>0.3354166666666667</v>
      </c>
      <c r="J16" s="34" t="s">
        <v>71</v>
      </c>
      <c r="K16" s="77"/>
    </row>
    <row r="17" spans="1:11" s="18" customFormat="1" ht="62.25" customHeight="1">
      <c r="A17" s="13">
        <v>10</v>
      </c>
      <c r="B17" s="13">
        <v>10</v>
      </c>
      <c r="C17" s="13">
        <v>5</v>
      </c>
      <c r="D17" s="14" t="s">
        <v>11</v>
      </c>
      <c r="E17" s="14" t="s">
        <v>13</v>
      </c>
      <c r="F17" s="23" t="s">
        <v>35</v>
      </c>
      <c r="G17" s="28">
        <v>0.4166666666666667</v>
      </c>
      <c r="H17" s="28">
        <v>1.0465277777777777</v>
      </c>
      <c r="I17" s="17">
        <f aca="true" t="shared" si="1" ref="I17:I25">H17-G17</f>
        <v>0.629861111111111</v>
      </c>
      <c r="J17" s="35" t="s">
        <v>72</v>
      </c>
      <c r="K17" s="77"/>
    </row>
    <row r="18" spans="1:11" s="18" customFormat="1" ht="56.25" customHeight="1">
      <c r="A18" s="13">
        <v>11</v>
      </c>
      <c r="B18" s="13">
        <v>19</v>
      </c>
      <c r="C18" s="13">
        <v>5</v>
      </c>
      <c r="D18" s="14" t="s">
        <v>10</v>
      </c>
      <c r="E18" s="14" t="s">
        <v>13</v>
      </c>
      <c r="F18" s="14" t="s">
        <v>36</v>
      </c>
      <c r="G18" s="16">
        <v>0.8791666666666667</v>
      </c>
      <c r="H18" s="16">
        <v>0.9201388888888888</v>
      </c>
      <c r="I18" s="17">
        <f t="shared" si="1"/>
        <v>0.04097222222222219</v>
      </c>
      <c r="J18" s="56" t="s">
        <v>78</v>
      </c>
      <c r="K18" s="77"/>
    </row>
    <row r="19" spans="1:11" ht="51">
      <c r="A19" s="13">
        <v>12</v>
      </c>
      <c r="B19" s="13">
        <v>10</v>
      </c>
      <c r="C19" s="13">
        <v>6</v>
      </c>
      <c r="D19" s="31" t="s">
        <v>22</v>
      </c>
      <c r="E19" s="14" t="s">
        <v>13</v>
      </c>
      <c r="F19" s="31" t="s">
        <v>31</v>
      </c>
      <c r="G19" s="22">
        <v>0.6131944444444445</v>
      </c>
      <c r="H19" s="22">
        <v>0.9409722222222222</v>
      </c>
      <c r="I19" s="38">
        <f t="shared" si="1"/>
        <v>0.3277777777777777</v>
      </c>
      <c r="J19" s="57" t="s">
        <v>73</v>
      </c>
      <c r="K19" s="77"/>
    </row>
    <row r="20" spans="1:11" ht="63.75">
      <c r="A20" s="13">
        <v>13</v>
      </c>
      <c r="B20" s="13">
        <v>14</v>
      </c>
      <c r="C20" s="13">
        <v>6</v>
      </c>
      <c r="D20" s="14" t="s">
        <v>10</v>
      </c>
      <c r="E20" s="14" t="s">
        <v>13</v>
      </c>
      <c r="F20" s="31" t="s">
        <v>38</v>
      </c>
      <c r="G20" s="16">
        <v>0.4576388888888889</v>
      </c>
      <c r="H20" s="16">
        <v>0.63125</v>
      </c>
      <c r="I20" s="24">
        <f t="shared" si="1"/>
        <v>0.1736111111111111</v>
      </c>
      <c r="J20" s="57" t="s">
        <v>74</v>
      </c>
      <c r="K20" s="77"/>
    </row>
    <row r="21" spans="1:11" ht="51">
      <c r="A21" s="13">
        <v>14</v>
      </c>
      <c r="B21" s="13">
        <v>14</v>
      </c>
      <c r="C21" s="13">
        <v>6</v>
      </c>
      <c r="D21" s="14" t="s">
        <v>11</v>
      </c>
      <c r="E21" s="31" t="s">
        <v>37</v>
      </c>
      <c r="F21" s="31" t="s">
        <v>39</v>
      </c>
      <c r="G21" s="16">
        <v>0.9409722222222222</v>
      </c>
      <c r="H21" s="16">
        <v>0.9777777777777777</v>
      </c>
      <c r="I21" s="24">
        <f t="shared" si="1"/>
        <v>0.036805555555555536</v>
      </c>
      <c r="J21" s="57" t="s">
        <v>75</v>
      </c>
      <c r="K21" s="77"/>
    </row>
    <row r="22" spans="1:11" ht="42.75" customHeight="1">
      <c r="A22" s="13">
        <v>15</v>
      </c>
      <c r="B22" s="13">
        <v>29</v>
      </c>
      <c r="C22" s="13">
        <v>6</v>
      </c>
      <c r="D22" s="31" t="s">
        <v>18</v>
      </c>
      <c r="E22" s="31" t="s">
        <v>37</v>
      </c>
      <c r="F22" s="31" t="s">
        <v>40</v>
      </c>
      <c r="G22" s="41">
        <v>0.1763888888888889</v>
      </c>
      <c r="H22" s="19">
        <v>0.21597222222222223</v>
      </c>
      <c r="I22" s="16">
        <f t="shared" si="1"/>
        <v>0.03958333333333333</v>
      </c>
      <c r="J22" s="40" t="s">
        <v>76</v>
      </c>
      <c r="K22" s="77"/>
    </row>
    <row r="23" spans="1:11" ht="38.25">
      <c r="A23" s="13">
        <v>16</v>
      </c>
      <c r="B23" s="13">
        <v>30</v>
      </c>
      <c r="C23" s="13">
        <v>6</v>
      </c>
      <c r="D23" s="31" t="s">
        <v>17</v>
      </c>
      <c r="E23" s="31" t="s">
        <v>13</v>
      </c>
      <c r="F23" s="31" t="s">
        <v>96</v>
      </c>
      <c r="G23" s="41">
        <v>0.38055555555555554</v>
      </c>
      <c r="H23" s="19">
        <v>0.4444444444444444</v>
      </c>
      <c r="I23" s="16">
        <f t="shared" si="1"/>
        <v>0.06388888888888888</v>
      </c>
      <c r="J23" s="40" t="s">
        <v>77</v>
      </c>
      <c r="K23" s="78"/>
    </row>
    <row r="24" spans="1:11" ht="12.75">
      <c r="A24" s="65" t="s">
        <v>63</v>
      </c>
      <c r="B24" s="66"/>
      <c r="C24" s="66"/>
      <c r="D24" s="66"/>
      <c r="E24" s="66"/>
      <c r="F24" s="66"/>
      <c r="G24" s="66"/>
      <c r="H24" s="66"/>
      <c r="I24" s="66"/>
      <c r="J24" s="66"/>
      <c r="K24" s="67"/>
    </row>
    <row r="25" spans="1:11" ht="46.5" customHeight="1">
      <c r="A25" s="13">
        <v>17</v>
      </c>
      <c r="B25" s="13">
        <v>2</v>
      </c>
      <c r="C25" s="13">
        <v>7</v>
      </c>
      <c r="D25" s="31" t="s">
        <v>16</v>
      </c>
      <c r="E25" s="31" t="s">
        <v>13</v>
      </c>
      <c r="F25" s="31" t="s">
        <v>41</v>
      </c>
      <c r="G25" s="22">
        <v>0.5854166666666667</v>
      </c>
      <c r="H25" s="22">
        <v>0.7048611111111112</v>
      </c>
      <c r="I25" s="22">
        <f t="shared" si="1"/>
        <v>0.11944444444444446</v>
      </c>
      <c r="J25" s="55" t="s">
        <v>79</v>
      </c>
      <c r="K25" s="68">
        <v>56.23</v>
      </c>
    </row>
    <row r="26" spans="1:11" ht="76.5">
      <c r="A26" s="13">
        <v>18</v>
      </c>
      <c r="B26" s="13">
        <v>18</v>
      </c>
      <c r="C26" s="13">
        <v>7</v>
      </c>
      <c r="D26" s="31" t="s">
        <v>22</v>
      </c>
      <c r="E26" s="31" t="s">
        <v>13</v>
      </c>
      <c r="F26" s="31" t="s">
        <v>24</v>
      </c>
      <c r="G26" s="43">
        <v>0.6631944444444444</v>
      </c>
      <c r="H26" s="22">
        <v>0.9395833333333333</v>
      </c>
      <c r="I26" s="38">
        <f aca="true" t="shared" si="2" ref="I26:I34">H26-G26</f>
        <v>0.2763888888888889</v>
      </c>
      <c r="J26" s="44" t="s">
        <v>80</v>
      </c>
      <c r="K26" s="68"/>
    </row>
    <row r="27" spans="1:11" ht="76.5">
      <c r="A27" s="13">
        <v>19</v>
      </c>
      <c r="B27" s="13">
        <v>18</v>
      </c>
      <c r="C27" s="13">
        <v>7</v>
      </c>
      <c r="D27" s="31" t="s">
        <v>10</v>
      </c>
      <c r="E27" s="31" t="s">
        <v>13</v>
      </c>
      <c r="F27" s="31" t="s">
        <v>31</v>
      </c>
      <c r="G27" s="43">
        <v>0.7291666666666666</v>
      </c>
      <c r="H27" s="22">
        <v>1.5555555555555556</v>
      </c>
      <c r="I27" s="38">
        <f t="shared" si="2"/>
        <v>0.826388888888889</v>
      </c>
      <c r="J27" s="44" t="s">
        <v>81</v>
      </c>
      <c r="K27" s="68"/>
    </row>
    <row r="28" spans="1:11" ht="38.25">
      <c r="A28" s="13">
        <v>20</v>
      </c>
      <c r="B28" s="13">
        <v>19</v>
      </c>
      <c r="C28" s="13">
        <v>7</v>
      </c>
      <c r="D28" s="31" t="s">
        <v>11</v>
      </c>
      <c r="E28" s="31" t="s">
        <v>13</v>
      </c>
      <c r="F28" s="31" t="s">
        <v>45</v>
      </c>
      <c r="G28" s="37">
        <v>0.9229166666666666</v>
      </c>
      <c r="H28" s="46">
        <v>0.99375</v>
      </c>
      <c r="I28" s="38">
        <f t="shared" si="2"/>
        <v>0.07083333333333341</v>
      </c>
      <c r="J28" s="44" t="s">
        <v>83</v>
      </c>
      <c r="K28" s="68"/>
    </row>
    <row r="29" spans="1:11" ht="56.25" customHeight="1">
      <c r="A29" s="13">
        <v>21</v>
      </c>
      <c r="B29" s="13">
        <v>19</v>
      </c>
      <c r="C29" s="13">
        <v>7</v>
      </c>
      <c r="D29" s="31" t="s">
        <v>11</v>
      </c>
      <c r="E29" s="31" t="s">
        <v>13</v>
      </c>
      <c r="F29" s="31" t="s">
        <v>46</v>
      </c>
      <c r="G29" s="16">
        <v>0.9465277777777777</v>
      </c>
      <c r="H29" s="19">
        <v>1.2604166666666667</v>
      </c>
      <c r="I29" s="38">
        <f t="shared" si="2"/>
        <v>0.313888888888889</v>
      </c>
      <c r="J29" s="44" t="s">
        <v>82</v>
      </c>
      <c r="K29" s="68"/>
    </row>
    <row r="30" spans="1:11" ht="56.25" customHeight="1">
      <c r="A30" s="13">
        <v>22</v>
      </c>
      <c r="B30" s="13">
        <v>19</v>
      </c>
      <c r="C30" s="13">
        <v>7</v>
      </c>
      <c r="D30" s="31" t="s">
        <v>11</v>
      </c>
      <c r="E30" s="31" t="s">
        <v>25</v>
      </c>
      <c r="F30" s="31" t="s">
        <v>47</v>
      </c>
      <c r="G30" s="19">
        <v>0.9319444444444445</v>
      </c>
      <c r="H30" s="45">
        <v>0.9694444444444444</v>
      </c>
      <c r="I30" s="38">
        <f t="shared" si="2"/>
        <v>0.03749999999999998</v>
      </c>
      <c r="J30" s="55" t="s">
        <v>84</v>
      </c>
      <c r="K30" s="68"/>
    </row>
    <row r="31" spans="1:11" ht="56.25" customHeight="1">
      <c r="A31" s="13">
        <v>23</v>
      </c>
      <c r="B31" s="13">
        <v>19</v>
      </c>
      <c r="C31" s="13">
        <v>7</v>
      </c>
      <c r="D31" s="31" t="s">
        <v>10</v>
      </c>
      <c r="E31" s="31" t="s">
        <v>13</v>
      </c>
      <c r="F31" s="31" t="s">
        <v>48</v>
      </c>
      <c r="G31" s="17">
        <v>0.12569444444444444</v>
      </c>
      <c r="H31" s="17">
        <v>0.2673611111111111</v>
      </c>
      <c r="I31" s="38">
        <f t="shared" si="2"/>
        <v>0.14166666666666666</v>
      </c>
      <c r="J31" s="44" t="s">
        <v>85</v>
      </c>
      <c r="K31" s="68"/>
    </row>
    <row r="32" spans="1:11" ht="38.25">
      <c r="A32" s="13">
        <v>24</v>
      </c>
      <c r="B32" s="13">
        <v>19</v>
      </c>
      <c r="C32" s="13">
        <v>7</v>
      </c>
      <c r="D32" s="31" t="s">
        <v>15</v>
      </c>
      <c r="E32" s="15" t="s">
        <v>13</v>
      </c>
      <c r="F32" s="59" t="s">
        <v>49</v>
      </c>
      <c r="G32" s="22">
        <v>0.7625000000000001</v>
      </c>
      <c r="H32" s="22">
        <v>0.8333333333333334</v>
      </c>
      <c r="I32" s="38">
        <f t="shared" si="2"/>
        <v>0.0708333333333333</v>
      </c>
      <c r="J32" s="44" t="s">
        <v>86</v>
      </c>
      <c r="K32" s="68"/>
    </row>
    <row r="33" spans="1:11" ht="43.5" customHeight="1">
      <c r="A33" s="13">
        <v>25</v>
      </c>
      <c r="B33" s="13">
        <v>21</v>
      </c>
      <c r="C33" s="13">
        <v>7</v>
      </c>
      <c r="D33" s="31" t="s">
        <v>22</v>
      </c>
      <c r="E33" s="27" t="s">
        <v>13</v>
      </c>
      <c r="F33" s="60" t="s">
        <v>31</v>
      </c>
      <c r="G33" s="42">
        <v>0.6166666666666667</v>
      </c>
      <c r="H33" s="39">
        <v>0.6819444444444445</v>
      </c>
      <c r="I33" s="39">
        <f t="shared" si="2"/>
        <v>0.06527777777777777</v>
      </c>
      <c r="J33" s="44" t="s">
        <v>87</v>
      </c>
      <c r="K33" s="68"/>
    </row>
    <row r="34" spans="1:11" ht="39" customHeight="1">
      <c r="A34" s="13">
        <v>26</v>
      </c>
      <c r="B34" s="13">
        <v>21</v>
      </c>
      <c r="C34" s="13">
        <v>7</v>
      </c>
      <c r="D34" s="31" t="s">
        <v>22</v>
      </c>
      <c r="E34" s="27" t="s">
        <v>13</v>
      </c>
      <c r="F34" s="61" t="s">
        <v>26</v>
      </c>
      <c r="G34" s="42">
        <v>0.6951388888888889</v>
      </c>
      <c r="H34" s="22">
        <v>0.7326388888888888</v>
      </c>
      <c r="I34" s="22">
        <f t="shared" si="2"/>
        <v>0.03749999999999998</v>
      </c>
      <c r="J34" s="44" t="s">
        <v>88</v>
      </c>
      <c r="K34" s="68"/>
    </row>
    <row r="35" spans="1:11" ht="41.25" customHeight="1">
      <c r="A35" s="13">
        <v>27</v>
      </c>
      <c r="B35" s="13">
        <v>29</v>
      </c>
      <c r="C35" s="13">
        <v>7</v>
      </c>
      <c r="D35" s="31" t="s">
        <v>10</v>
      </c>
      <c r="E35" s="31" t="s">
        <v>13</v>
      </c>
      <c r="F35" s="47" t="s">
        <v>46</v>
      </c>
      <c r="G35" s="29">
        <v>0.8583333333333334</v>
      </c>
      <c r="H35" s="41">
        <v>1.1840277777777777</v>
      </c>
      <c r="I35" s="48">
        <f>H35-G35</f>
        <v>0.3256944444444443</v>
      </c>
      <c r="J35" s="44" t="s">
        <v>89</v>
      </c>
      <c r="K35" s="68"/>
    </row>
    <row r="36" spans="1:11" ht="51">
      <c r="A36" s="13">
        <v>28</v>
      </c>
      <c r="B36" s="13">
        <v>29</v>
      </c>
      <c r="C36" s="13">
        <v>7</v>
      </c>
      <c r="D36" s="31" t="s">
        <v>11</v>
      </c>
      <c r="E36" s="31" t="s">
        <v>13</v>
      </c>
      <c r="F36" s="27" t="s">
        <v>50</v>
      </c>
      <c r="G36" s="29">
        <v>0.8604166666666666</v>
      </c>
      <c r="H36" s="29">
        <v>0.8819444444444445</v>
      </c>
      <c r="I36" s="32">
        <f>H36-G36</f>
        <v>0.021527777777777923</v>
      </c>
      <c r="J36" s="44" t="s">
        <v>90</v>
      </c>
      <c r="K36" s="68"/>
    </row>
    <row r="37" spans="1:11" ht="37.5" customHeight="1">
      <c r="A37" s="13">
        <v>29</v>
      </c>
      <c r="B37" s="13">
        <v>30</v>
      </c>
      <c r="C37" s="13">
        <v>7</v>
      </c>
      <c r="D37" s="31" t="s">
        <v>11</v>
      </c>
      <c r="E37" s="31" t="s">
        <v>13</v>
      </c>
      <c r="F37" s="31" t="s">
        <v>44</v>
      </c>
      <c r="G37" s="41">
        <v>0.6354166666666666</v>
      </c>
      <c r="H37" s="41">
        <v>0.6993055555555556</v>
      </c>
      <c r="I37" s="36">
        <f>H37-G37</f>
        <v>0.063888888888889</v>
      </c>
      <c r="J37" s="44" t="s">
        <v>91</v>
      </c>
      <c r="K37" s="68"/>
    </row>
    <row r="38" spans="1:11" ht="36.75" customHeight="1">
      <c r="A38" s="13">
        <v>30</v>
      </c>
      <c r="B38" s="13">
        <v>30</v>
      </c>
      <c r="C38" s="13">
        <v>7</v>
      </c>
      <c r="D38" s="31" t="s">
        <v>12</v>
      </c>
      <c r="E38" s="31" t="s">
        <v>13</v>
      </c>
      <c r="F38" s="27" t="s">
        <v>51</v>
      </c>
      <c r="G38" s="21">
        <v>0.2</v>
      </c>
      <c r="H38" s="21">
        <v>0.3125</v>
      </c>
      <c r="I38" s="22">
        <f>H38-G38</f>
        <v>0.11249999999999999</v>
      </c>
      <c r="J38" s="44" t="s">
        <v>92</v>
      </c>
      <c r="K38" s="68"/>
    </row>
    <row r="39" spans="1:11" ht="89.25">
      <c r="A39" s="13">
        <v>31</v>
      </c>
      <c r="B39" s="49">
        <v>3</v>
      </c>
      <c r="C39" s="13">
        <v>8</v>
      </c>
      <c r="D39" s="15" t="s">
        <v>15</v>
      </c>
      <c r="E39" s="31" t="s">
        <v>13</v>
      </c>
      <c r="F39" s="31" t="s">
        <v>42</v>
      </c>
      <c r="G39" s="22" t="s">
        <v>52</v>
      </c>
      <c r="H39" s="22" t="s">
        <v>53</v>
      </c>
      <c r="I39" s="22">
        <v>0.3368055555555556</v>
      </c>
      <c r="J39" s="44" t="s">
        <v>93</v>
      </c>
      <c r="K39" s="68"/>
    </row>
    <row r="40" spans="1:11" ht="42.75" customHeight="1">
      <c r="A40" s="13">
        <v>32</v>
      </c>
      <c r="B40" s="49">
        <v>4</v>
      </c>
      <c r="C40" s="13">
        <v>8</v>
      </c>
      <c r="D40" s="15" t="s">
        <v>10</v>
      </c>
      <c r="E40" s="31" t="s">
        <v>13</v>
      </c>
      <c r="F40" s="31" t="s">
        <v>54</v>
      </c>
      <c r="G40" s="62">
        <v>0.6159722222222223</v>
      </c>
      <c r="H40" s="22">
        <v>0.6527777777777778</v>
      </c>
      <c r="I40" s="22">
        <f>H40-G40</f>
        <v>0.036805555555555536</v>
      </c>
      <c r="J40" s="44" t="s">
        <v>55</v>
      </c>
      <c r="K40" s="68"/>
    </row>
    <row r="41" spans="1:11" ht="44.25" customHeight="1">
      <c r="A41" s="13">
        <v>33</v>
      </c>
      <c r="B41" s="49">
        <v>6</v>
      </c>
      <c r="C41" s="13">
        <v>8</v>
      </c>
      <c r="D41" s="31" t="s">
        <v>10</v>
      </c>
      <c r="E41" s="14" t="s">
        <v>13</v>
      </c>
      <c r="F41" s="33" t="s">
        <v>36</v>
      </c>
      <c r="G41" s="64">
        <v>0.7055555555555556</v>
      </c>
      <c r="H41" s="41">
        <v>0.9576388888888889</v>
      </c>
      <c r="I41" s="16">
        <f>H41-G41</f>
        <v>0.2520833333333333</v>
      </c>
      <c r="J41" s="40" t="s">
        <v>56</v>
      </c>
      <c r="K41" s="68"/>
    </row>
    <row r="42" spans="1:11" ht="44.25" customHeight="1">
      <c r="A42" s="13">
        <v>34</v>
      </c>
      <c r="B42" s="49">
        <v>9</v>
      </c>
      <c r="C42" s="13">
        <v>8</v>
      </c>
      <c r="D42" s="31" t="s">
        <v>10</v>
      </c>
      <c r="E42" s="14" t="s">
        <v>13</v>
      </c>
      <c r="F42" s="23" t="s">
        <v>21</v>
      </c>
      <c r="G42" s="63">
        <v>0.74375</v>
      </c>
      <c r="H42" s="24">
        <v>0.9638888888888889</v>
      </c>
      <c r="I42" s="16">
        <f>H42-G42</f>
        <v>0.22013888888888888</v>
      </c>
      <c r="J42" s="40" t="s">
        <v>57</v>
      </c>
      <c r="K42" s="68"/>
    </row>
    <row r="43" spans="1:11" ht="47.25" customHeight="1">
      <c r="A43" s="13">
        <v>35</v>
      </c>
      <c r="B43" s="49">
        <v>26</v>
      </c>
      <c r="C43" s="13">
        <v>9</v>
      </c>
      <c r="D43" s="31" t="s">
        <v>15</v>
      </c>
      <c r="E43" s="31" t="s">
        <v>13</v>
      </c>
      <c r="F43" s="31" t="s">
        <v>58</v>
      </c>
      <c r="G43" s="50">
        <v>0.4479166666666667</v>
      </c>
      <c r="H43" s="51">
        <v>0.5854166666666667</v>
      </c>
      <c r="I43" s="51">
        <f>H43-G43</f>
        <v>0.1375</v>
      </c>
      <c r="J43" s="44" t="s">
        <v>94</v>
      </c>
      <c r="K43" s="68"/>
    </row>
    <row r="44" spans="1:11" ht="76.5">
      <c r="A44" s="13">
        <v>36</v>
      </c>
      <c r="B44" s="49">
        <v>29</v>
      </c>
      <c r="C44" s="13">
        <v>9</v>
      </c>
      <c r="D44" s="31" t="s">
        <v>16</v>
      </c>
      <c r="E44" s="52" t="s">
        <v>13</v>
      </c>
      <c r="F44" s="31" t="s">
        <v>43</v>
      </c>
      <c r="G44" s="50">
        <v>0.5034722222222222</v>
      </c>
      <c r="H44" s="51">
        <v>0.5618055555555556</v>
      </c>
      <c r="I44" s="51">
        <f>H44-G44</f>
        <v>0.05833333333333335</v>
      </c>
      <c r="J44" s="58" t="s">
        <v>95</v>
      </c>
      <c r="K44" s="69"/>
    </row>
    <row r="45" spans="1:11" ht="12.75">
      <c r="A45" s="65" t="s">
        <v>99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</row>
    <row r="46" spans="1:11" ht="25.5">
      <c r="A46" s="13">
        <v>1</v>
      </c>
      <c r="B46" s="13">
        <v>11</v>
      </c>
      <c r="C46" s="13">
        <v>10</v>
      </c>
      <c r="D46" s="31" t="s">
        <v>11</v>
      </c>
      <c r="E46" s="31" t="s">
        <v>102</v>
      </c>
      <c r="F46" s="31" t="s">
        <v>103</v>
      </c>
      <c r="G46" s="81">
        <v>0.6006944444444444</v>
      </c>
      <c r="H46" s="82">
        <v>0.6006944444444444</v>
      </c>
      <c r="I46" s="17">
        <v>0</v>
      </c>
      <c r="J46" s="91" t="s">
        <v>109</v>
      </c>
      <c r="K46" s="68">
        <v>6.14</v>
      </c>
    </row>
    <row r="47" spans="1:11" ht="76.5">
      <c r="A47" s="13">
        <v>2</v>
      </c>
      <c r="B47" s="49">
        <v>12</v>
      </c>
      <c r="C47" s="13">
        <v>10</v>
      </c>
      <c r="D47" s="31" t="s">
        <v>101</v>
      </c>
      <c r="E47" s="52" t="s">
        <v>13</v>
      </c>
      <c r="F47" s="31" t="s">
        <v>51</v>
      </c>
      <c r="G47" s="51">
        <v>0.8993055555555555</v>
      </c>
      <c r="H47" s="51">
        <v>1.073611111111111</v>
      </c>
      <c r="I47" s="51">
        <v>0.1743055555555556</v>
      </c>
      <c r="J47" s="44" t="s">
        <v>110</v>
      </c>
      <c r="K47" s="68"/>
    </row>
    <row r="48" spans="1:11" ht="25.5">
      <c r="A48" s="13">
        <v>3</v>
      </c>
      <c r="B48" s="49">
        <v>20</v>
      </c>
      <c r="C48" s="13">
        <v>10</v>
      </c>
      <c r="D48" s="31" t="s">
        <v>15</v>
      </c>
      <c r="E48" s="31" t="s">
        <v>13</v>
      </c>
      <c r="F48" s="31" t="s">
        <v>104</v>
      </c>
      <c r="G48" s="51">
        <v>0.4847222222222222</v>
      </c>
      <c r="H48" s="83">
        <v>0.4847222222222222</v>
      </c>
      <c r="I48" s="22">
        <v>0</v>
      </c>
      <c r="J48" s="92" t="s">
        <v>111</v>
      </c>
      <c r="K48" s="68"/>
    </row>
    <row r="49" spans="1:11" ht="38.25">
      <c r="A49" s="13">
        <v>4</v>
      </c>
      <c r="B49" s="49">
        <v>26</v>
      </c>
      <c r="C49" s="13">
        <v>10</v>
      </c>
      <c r="D49" s="31" t="s">
        <v>10</v>
      </c>
      <c r="E49" s="31" t="s">
        <v>13</v>
      </c>
      <c r="F49" s="31" t="s">
        <v>105</v>
      </c>
      <c r="G49" s="85">
        <v>0.3354166666666667</v>
      </c>
      <c r="H49" s="86">
        <v>0.49444444444444446</v>
      </c>
      <c r="I49" s="22">
        <v>0.15902777777777777</v>
      </c>
      <c r="J49" s="92" t="s">
        <v>112</v>
      </c>
      <c r="K49" s="68"/>
    </row>
    <row r="50" spans="1:11" ht="25.5">
      <c r="A50" s="13">
        <v>5</v>
      </c>
      <c r="B50" s="49">
        <v>2</v>
      </c>
      <c r="C50" s="13">
        <v>11</v>
      </c>
      <c r="D50" s="31" t="s">
        <v>22</v>
      </c>
      <c r="E50" s="31" t="s">
        <v>13</v>
      </c>
      <c r="F50" s="31" t="s">
        <v>106</v>
      </c>
      <c r="G50" s="87">
        <v>0.5</v>
      </c>
      <c r="H50" s="84">
        <v>0.5</v>
      </c>
      <c r="I50" s="22">
        <v>0</v>
      </c>
      <c r="J50" s="92" t="s">
        <v>108</v>
      </c>
      <c r="K50" s="68"/>
    </row>
    <row r="51" spans="1:11" ht="38.25">
      <c r="A51" s="13">
        <v>6</v>
      </c>
      <c r="B51" s="49">
        <v>20</v>
      </c>
      <c r="C51" s="13">
        <v>11</v>
      </c>
      <c r="D51" s="31" t="s">
        <v>17</v>
      </c>
      <c r="E51" s="52" t="s">
        <v>13</v>
      </c>
      <c r="F51" s="31" t="s">
        <v>20</v>
      </c>
      <c r="G51" s="88">
        <v>0.3548611111111111</v>
      </c>
      <c r="H51" s="89">
        <v>0.3548611111111111</v>
      </c>
      <c r="I51" s="22">
        <v>0</v>
      </c>
      <c r="J51" s="40" t="s">
        <v>113</v>
      </c>
      <c r="K51" s="68"/>
    </row>
    <row r="52" spans="1:11" ht="38.25">
      <c r="A52" s="13">
        <v>7</v>
      </c>
      <c r="B52" s="49">
        <v>3</v>
      </c>
      <c r="C52" s="13">
        <v>12</v>
      </c>
      <c r="D52" s="31" t="s">
        <v>15</v>
      </c>
      <c r="E52" s="52" t="s">
        <v>13</v>
      </c>
      <c r="F52" s="31" t="s">
        <v>104</v>
      </c>
      <c r="G52" s="51">
        <v>0.65</v>
      </c>
      <c r="H52" s="90">
        <v>0.65</v>
      </c>
      <c r="I52" s="22">
        <v>0</v>
      </c>
      <c r="J52" s="93" t="s">
        <v>114</v>
      </c>
      <c r="K52" s="68"/>
    </row>
    <row r="53" spans="1:11" ht="51">
      <c r="A53" s="13">
        <v>8</v>
      </c>
      <c r="B53" s="79">
        <v>25</v>
      </c>
      <c r="C53" s="79">
        <v>12</v>
      </c>
      <c r="D53" s="13" t="s">
        <v>101</v>
      </c>
      <c r="E53" s="80" t="s">
        <v>13</v>
      </c>
      <c r="F53" s="13" t="s">
        <v>107</v>
      </c>
      <c r="G53" s="51">
        <v>0.08680555555555557</v>
      </c>
      <c r="H53" s="51">
        <v>0.16041666666666668</v>
      </c>
      <c r="I53" s="51">
        <v>0.07361111111111111</v>
      </c>
      <c r="J53" s="93" t="s">
        <v>115</v>
      </c>
      <c r="K53" s="69"/>
    </row>
  </sheetData>
  <sheetProtection selectLockedCells="1" selectUnlockedCells="1"/>
  <mergeCells count="10">
    <mergeCell ref="A45:K45"/>
    <mergeCell ref="K46:K53"/>
    <mergeCell ref="A1:J1"/>
    <mergeCell ref="K25:K44"/>
    <mergeCell ref="A3:J3"/>
    <mergeCell ref="A6:K6"/>
    <mergeCell ref="K7:K12"/>
    <mergeCell ref="A13:K13"/>
    <mergeCell ref="A24:K24"/>
    <mergeCell ref="K14:K23"/>
  </mergeCells>
  <printOptions/>
  <pageMargins left="0.19652777777777777" right="0.19652777777777777" top="0.19652777777777777" bottom="0.19652777777777777" header="0.5118055555555555" footer="0.5118055555555555"/>
  <pageSetup fitToHeight="2" fitToWidth="1" horizontalDpi="300" verticalDpi="3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Шаврин Евгений Юрьевич</cp:lastModifiedBy>
  <cp:lastPrinted>2013-10-16T00:28:34Z</cp:lastPrinted>
  <dcterms:modified xsi:type="dcterms:W3CDTF">2014-01-15T05:19:28Z</dcterms:modified>
  <cp:category/>
  <cp:version/>
  <cp:contentType/>
  <cp:contentStatus/>
</cp:coreProperties>
</file>